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Y:\Sub Direccion Administrativa\3 CONTABILIDAD\CCL\ESTADOS FINANCIEROS 2024\JUNIO\"/>
    </mc:Choice>
  </mc:AlternateContent>
  <xr:revisionPtr revIDLastSave="0" documentId="8_{CEDBED76-C868-4CCF-9813-EB4F65804B60}" xr6:coauthVersionLast="36" xr6:coauthVersionMax="36" xr10:uidLastSave="{00000000-0000-0000-0000-000000000000}"/>
  <bookViews>
    <workbookView xWindow="32760" yWindow="32760" windowWidth="28800" windowHeight="12435"/>
  </bookViews>
  <sheets>
    <sheet name="F1_ESF" sheetId="1" r:id="rId1"/>
  </sheets>
  <definedNames>
    <definedName name="_xlnm.Print_Titles" localSheetId="0">F1_ESF!$2:$5</definedName>
  </definedNames>
  <calcPr calcId="191029" fullCalcOnLoad="1"/>
</workbook>
</file>

<file path=xl/calcChain.xml><?xml version="1.0" encoding="utf-8"?>
<calcChain xmlns="http://schemas.openxmlformats.org/spreadsheetml/2006/main">
  <c r="C38" i="1" l="1"/>
  <c r="G75" i="1"/>
  <c r="G79" i="1" s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G47" i="1" s="1"/>
  <c r="G59" i="1" s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 l="1"/>
  <c r="C47" i="1"/>
  <c r="C62" i="1" s="1"/>
  <c r="D47" i="1"/>
  <c r="D62" i="1" s="1"/>
  <c r="F47" i="1"/>
  <c r="F59" i="1" s="1"/>
  <c r="F81" i="1" s="1"/>
  <c r="G81" i="1"/>
</calcChain>
</file>

<file path=xl/sharedStrings.xml><?xml version="1.0" encoding="utf-8"?>
<sst xmlns="http://schemas.openxmlformats.org/spreadsheetml/2006/main" count="131" uniqueCount="128">
  <si>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</si>
  <si>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</si>
  <si>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</si>
  <si>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</si>
  <si>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</si>
  <si>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</si>
  <si>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</si>
  <si>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</si>
  <si>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</si>
  <si>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</si>
  <si>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</si>
  <si>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</si>
  <si>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</si>
  <si>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</si>
  <si>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</si>
  <si>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</si>
  <si>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</si>
  <si>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</si>
  <si>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</si>
  <si>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</si>
  <si>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</si>
  <si>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</si>
  <si>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</si>
  <si>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</si>
  <si>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</si>
  <si>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</si>
  <si>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</si>
  <si>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</si>
  <si>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</si>
  <si>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</si>
  <si>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</si>
  <si>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</si>
  <si>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</si>
  <si>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</si>
  <si>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</si>
  <si>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</si>
  <si>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</si>
  <si>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</si>
  <si>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</si>
  <si>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</si>
  <si>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</si>
  <si>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</si>
  <si>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</si>
  <si>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</si>
  <si>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</si>
  <si>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</si>
  <si>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</si>
  <si>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</si>
  <si>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</si>
  <si>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</si>
  <si>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</si>
  <si>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</si>
  <si>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</si>
  <si>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</si>
  <si>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</si>
  <si>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</si>
  <si>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</si>
  <si>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</si>
  <si>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</si>
  <si>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</si>
  <si>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</si>
  <si>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</si>
  <si>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</si>
  <si>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</si>
  <si>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</si>
  <si>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</si>
  <si>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</si>
  <si>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</si>
  <si>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</si>
  <si>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</si>
  <si>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</si>
  <si>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</si>
  <si>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</si>
  <si>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</si>
  <si>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</si>
  <si>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</si>
  <si>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</si>
  <si>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</si>
  <si>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</si>
  <si>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</si>
  <si>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</si>
  <si>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</si>
  <si>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</si>
  <si>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</si>
  <si>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</si>
  <si>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</si>
  <si>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</si>
  <si>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</si>
  <si>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</si>
  <si>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</si>
  <si>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</si>
  <si>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</si>
  <si>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</si>
  <si>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</si>
  <si>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</si>
  <si>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</si>
  <si>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</si>
  <si>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</si>
  <si>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</si>
  <si>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</si>
  <si>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</si>
  <si>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</si>
  <si>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</si>
  <si>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</si>
  <si>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</si>
  <si>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</si>
  <si>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</si>
  <si>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</si>
  <si>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</si>
  <si>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</si>
  <si>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</si>
  <si>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</si>
  <si>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</si>
  <si>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</si>
  <si>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</si>
  <si>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</si>
  <si>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</si>
  <si>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</si>
  <si>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</si>
  <si>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</si>
  <si>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CENTRO DE CONCILIACION LABORAL DEL ESTADO DE QUERETARO (a)</t>
  </si>
  <si>
    <t>Al 31 de diciembre de 2023 y al 30 de Junio de 2024 (b)</t>
  </si>
  <si>
    <t>2024 (d)</t>
  </si>
  <si>
    <t>31 de diciembre de 2023 (e)</t>
  </si>
  <si>
    <t>DIANA MARTÍNEZ DÍAZ</t>
  </si>
  <si>
    <t>SUBDIRECTORA DE CONTABILIDAD Y PRESUPUESTO</t>
  </si>
  <si>
    <t>ANA IMELDA ELIZONDO CASTRO</t>
  </si>
  <si>
    <t>ANALISTA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</si>
</sst>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5"/>
  <sheetViews>
    <sheetView tabSelected="1" zoomScaleNormal="100" workbookViewId="0">
      <pane ySplit="6" topLeftCell="A7" activePane="bottomLeft" state="frozen"/>
      <selection pane="bottomLeft" activeCell="A87" sqref="A87:IV87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23417868.620000001</v>
      </c>
      <c r="D9" s="9">
        <f>SUM(D10:D16)</f>
        <v>20717972.539999999</v>
      </c>
      <c r="E9" s="11" t="s">
        <v>8</v>
      </c>
      <c r="F9" s="9">
        <f>SUM(F10:F18)</f>
        <v>2327891.02</v>
      </c>
      <c r="G9" s="9">
        <f>SUM(G10:G18)</f>
        <v>5633923.1500000004</v>
      </c>
    </row>
    <row r="10" spans="2:7" x14ac:dyDescent="0.2">
      <c r="B10" s="12" t="s">
        <v>9</v>
      </c>
      <c r="C10" s="9">
        <v>5000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23412868.620000001</v>
      </c>
      <c r="D11" s="9">
        <v>20717972.539999999</v>
      </c>
      <c r="E11" s="13" t="s">
        <v>12</v>
      </c>
      <c r="F11" s="9">
        <v>789771.77</v>
      </c>
      <c r="G11" s="9">
        <v>2831285.65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1538119.25</v>
      </c>
      <c r="G16" s="9">
        <v>2802637.5</v>
      </c>
    </row>
    <row r="17" spans="2:7" x14ac:dyDescent="0.2">
      <c r="B17" s="10" t="s">
        <v>23</v>
      </c>
      <c r="C17" s="9">
        <f>SUM(C18:C24)</f>
        <v>684</v>
      </c>
      <c r="D17" s="9">
        <f>SUM(D18:D24)</f>
        <v>684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684</v>
      </c>
      <c r="D20" s="9">
        <v>684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120194.16</v>
      </c>
      <c r="G31" s="9">
        <f>SUM(G32:G37)</f>
        <v>78236.460000000006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120194.16</v>
      </c>
      <c r="G33" s="9">
        <v>78236.460000000006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324306.59999999998</v>
      </c>
      <c r="D37" s="9">
        <v>477274.15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23742859.220000003</v>
      </c>
      <c r="D47" s="9">
        <f>D9+D17+D25+D31+D37+D38+D41</f>
        <v>21195930.689999998</v>
      </c>
      <c r="E47" s="8" t="s">
        <v>82</v>
      </c>
      <c r="F47" s="9">
        <f>F9+F19+F23+F26+F27+F31+F38+F42</f>
        <v>2448085.1800000002</v>
      </c>
      <c r="G47" s="9">
        <f>G9+G19+G23+G26+G27+G31+G38+G42</f>
        <v>5712159.6100000003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1548658.15</v>
      </c>
      <c r="D53" s="9">
        <v>1274638.1399999999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364521.44</v>
      </c>
      <c r="D54" s="9">
        <v>295020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-407383.25</v>
      </c>
      <c r="D55" s="9">
        <v>-238027.22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2448085.1800000002</v>
      </c>
      <c r="G59" s="9">
        <f>G47+G57</f>
        <v>5712159.6100000003</v>
      </c>
    </row>
    <row r="60" spans="2:7" ht="25.5" x14ac:dyDescent="0.2">
      <c r="B60" s="6" t="s">
        <v>102</v>
      </c>
      <c r="C60" s="9">
        <f>SUM(C50:C58)</f>
        <v>1505796.3399999999</v>
      </c>
      <c r="D60" s="9">
        <f>SUM(D50:D58)</f>
        <v>1331630.92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25248655.560000002</v>
      </c>
      <c r="D62" s="9">
        <f>D47+D60</f>
        <v>22527561.609999999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22800570.379999999</v>
      </c>
      <c r="G68" s="9">
        <f>SUM(G69:G73)</f>
        <v>16815402</v>
      </c>
    </row>
    <row r="69" spans="2:7" x14ac:dyDescent="0.2">
      <c r="B69" s="10"/>
      <c r="C69" s="9"/>
      <c r="D69" s="9"/>
      <c r="E69" s="11" t="s">
        <v>110</v>
      </c>
      <c r="F69" s="9">
        <v>5976709.2400000002</v>
      </c>
      <c r="G69" s="9">
        <v>4814503.1399999997</v>
      </c>
    </row>
    <row r="70" spans="2:7" x14ac:dyDescent="0.2">
      <c r="B70" s="10"/>
      <c r="C70" s="9"/>
      <c r="D70" s="9"/>
      <c r="E70" s="11" t="s">
        <v>111</v>
      </c>
      <c r="F70" s="9">
        <v>16706653.15</v>
      </c>
      <c r="G70" s="9">
        <v>11892150.01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117207.99</v>
      </c>
      <c r="G73" s="9">
        <v>108748.85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22800570.379999999</v>
      </c>
      <c r="G79" s="9">
        <f>G63+G68+G75</f>
        <v>16815402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25248655.559999999</v>
      </c>
      <c r="G81" s="9">
        <f>G59+G79</f>
        <v>22527561.609999999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93" spans="2:7" x14ac:dyDescent="0.2">
      <c r="B93" s="29"/>
      <c r="E93" s="29"/>
    </row>
    <row r="94" spans="2:7" x14ac:dyDescent="0.2">
      <c r="B94" s="2" t="s">
        <v>124</v>
      </c>
      <c r="E94" s="2" t="s">
        <v>126</v>
      </c>
    </row>
    <row r="95" spans="2:7" x14ac:dyDescent="0.2">
      <c r="B95" s="2" t="s">
        <v>125</v>
      </c>
      <c r="E95" s="2" t="s">
        <v>127</v>
      </c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 Imelda Elizondo Castro</cp:lastModifiedBy>
  <cp:lastPrinted>2024-07-05T14:41:11Z</cp:lastPrinted>
  <dcterms:created xsi:type="dcterms:W3CDTF">2016-10-11T18:36:49Z</dcterms:created>
  <dcterms:modified xsi:type="dcterms:W3CDTF">2024-07-05T14:42:12Z</dcterms:modified>
</cp:coreProperties>
</file>