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Cclqrosrv1\administrativos\Sub Direccion Administrativa\3 CONTABILIDAD\CCL\12 Diciembre 2022\"/>
    </mc:Choice>
  </mc:AlternateContent>
  <xr:revisionPtr revIDLastSave="0" documentId="13_ncr:1_{3643AD9E-9F88-46AC-90B1-8CBAB9E92FDC}" xr6:coauthVersionLast="36" xr6:coauthVersionMax="36" xr10:uidLastSave="{00000000-0000-0000-0000-000000000000}"/>
  <bookViews>
    <workbookView xWindow="0" yWindow="0" windowWidth="15690" windowHeight="7590" xr2:uid="{00000000-000D-0000-FFFF-FFFF00000000}"/>
  </bookViews>
  <sheets>
    <sheet name="Plantilla Notas" sheetId="1" r:id="rId1"/>
    <sheet name="Formulario Notas" sheetId="2" r:id="rId2"/>
  </sheets>
  <definedNames>
    <definedName name="_xlnm.Print_Area" localSheetId="0">'Plantilla Notas'!$A$1:$P$1313</definedName>
  </definedNames>
  <calcPr calcId="191029"/>
</workbook>
</file>

<file path=xl/calcChain.xml><?xml version="1.0" encoding="utf-8"?>
<calcChain xmlns="http://schemas.openxmlformats.org/spreadsheetml/2006/main">
  <c r="I470" i="1" l="1"/>
  <c r="I471" i="1"/>
  <c r="H476" i="1" l="1"/>
  <c r="H472" i="1"/>
  <c r="G472" i="1"/>
  <c r="I469" i="1"/>
  <c r="I468" i="1"/>
  <c r="I467" i="1"/>
  <c r="I466" i="1"/>
  <c r="I465" i="1"/>
  <c r="I464" i="1"/>
  <c r="I463" i="1"/>
  <c r="I462" i="1"/>
  <c r="I461" i="1"/>
  <c r="I460" i="1"/>
  <c r="I459" i="1"/>
  <c r="J459" i="1" s="1"/>
  <c r="I458" i="1"/>
  <c r="I457" i="1"/>
  <c r="J457" i="1" s="1"/>
  <c r="I456" i="1"/>
  <c r="J456" i="1" s="1"/>
  <c r="I455" i="1"/>
  <c r="J455" i="1" s="1"/>
  <c r="I450" i="1"/>
  <c r="J450" i="1" s="1"/>
  <c r="G449" i="1"/>
  <c r="I448" i="1"/>
  <c r="J448" i="1" s="1"/>
  <c r="H447" i="1"/>
  <c r="J447" i="1" s="1"/>
  <c r="H446" i="1"/>
  <c r="J446" i="1" s="1"/>
  <c r="H445" i="1"/>
  <c r="J445" i="1" s="1"/>
  <c r="I444" i="1"/>
  <c r="J444" i="1" s="1"/>
  <c r="I443" i="1"/>
  <c r="J443" i="1" s="1"/>
  <c r="H442" i="1"/>
  <c r="J442" i="1" s="1"/>
  <c r="H441" i="1"/>
  <c r="J441" i="1" s="1"/>
  <c r="H440" i="1"/>
  <c r="J440" i="1" s="1"/>
  <c r="J472" i="1" l="1"/>
  <c r="I472" i="1"/>
  <c r="I449" i="1"/>
  <c r="J449" i="1" s="1"/>
  <c r="F227" i="1" l="1"/>
  <c r="E1070" i="1" l="1"/>
  <c r="G451" i="1" l="1"/>
  <c r="H451" i="1" l="1"/>
  <c r="I451" i="1"/>
  <c r="J451" i="1"/>
  <c r="I420" i="1" l="1"/>
  <c r="J477" i="1" l="1"/>
  <c r="I477" i="1"/>
  <c r="G477" i="1"/>
  <c r="H477" i="1"/>
  <c r="H479" i="1" l="1"/>
  <c r="I479" i="1"/>
  <c r="G479" i="1"/>
  <c r="J479" i="1" l="1"/>
  <c r="F231" i="1" l="1"/>
  <c r="L85" i="1" l="1"/>
  <c r="H726" i="1" l="1"/>
  <c r="I329" i="1" l="1"/>
  <c r="K358" i="1" l="1"/>
  <c r="K368" i="1" l="1"/>
  <c r="K367" i="1"/>
  <c r="G433" i="1" l="1"/>
  <c r="I401" i="1" l="1"/>
  <c r="J172" i="1" l="1"/>
  <c r="J31" i="1"/>
  <c r="I321" i="1" l="1"/>
  <c r="M314" i="1" l="1"/>
  <c r="M312" i="1"/>
  <c r="M310" i="1"/>
  <c r="M308" i="1"/>
  <c r="M306" i="1"/>
  <c r="M304" i="1"/>
  <c r="M301" i="1"/>
  <c r="M299" i="1"/>
  <c r="K39" i="1" l="1"/>
  <c r="K53" i="1" l="1"/>
  <c r="L401" i="1" l="1"/>
  <c r="L584" i="1" l="1"/>
  <c r="I276" i="1"/>
  <c r="J263" i="1"/>
  <c r="J250" i="1"/>
  <c r="I250" i="1"/>
  <c r="M172" i="1"/>
  <c r="M169" i="1"/>
  <c r="J169" i="1"/>
  <c r="M166" i="1"/>
  <c r="J166" i="1"/>
  <c r="K152" i="1"/>
  <c r="I152" i="1"/>
  <c r="J85" i="1"/>
  <c r="K72" i="1"/>
  <c r="K63" i="1"/>
  <c r="M31" i="1"/>
  <c r="J173" i="1" l="1"/>
  <c r="M173" i="1"/>
</calcChain>
</file>

<file path=xl/sharedStrings.xml><?xml version="1.0" encoding="utf-8"?>
<sst xmlns="http://schemas.openxmlformats.org/spreadsheetml/2006/main" count="1007" uniqueCount="747">
  <si>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</si>
  <si>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</si>
  <si>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</si>
  <si>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</si>
  <si>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</si>
  <si>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</si>
  <si>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</si>
  <si>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</si>
  <si>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</si>
  <si>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</si>
  <si>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</si>
  <si>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</si>
  <si>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</si>
  <si>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</si>
  <si>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</si>
  <si>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</si>
  <si>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</si>
  <si>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</si>
  <si>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</si>
  <si>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</si>
  <si>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</si>
  <si>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</si>
  <si>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</si>
  <si>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</si>
  <si>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</si>
  <si>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</si>
  <si>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</si>
  <si>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</si>
  <si>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</si>
  <si>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</si>
  <si>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</si>
  <si>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</si>
  <si>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</si>
  <si>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</si>
  <si>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</si>
  <si>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</si>
  <si>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</si>
  <si>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</si>
  <si>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</si>
  <si>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</si>
  <si>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</si>
  <si>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</si>
  <si>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</si>
  <si>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</si>
  <si>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</si>
  <si>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</si>
  <si>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</si>
  <si>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</si>
  <si>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</si>
  <si>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</si>
  <si>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</si>
  <si>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</si>
  <si>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</si>
  <si>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</si>
  <si>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</si>
  <si>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</si>
  <si>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</si>
  <si>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</si>
  <si>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</si>
  <si>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</si>
  <si>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</si>
  <si>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</si>
  <si>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</si>
  <si>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</si>
  <si>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</si>
  <si>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</si>
  <si>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</si>
  <si>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</si>
  <si>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</si>
  <si>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</si>
  <si>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</si>
  <si>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</si>
  <si>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</si>
  <si>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</si>
  <si>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</si>
  <si>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</si>
  <si>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</si>
  <si>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</si>
  <si>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</si>
  <si>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</si>
  <si>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</si>
  <si>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</si>
  <si>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</si>
  <si>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</si>
  <si>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</si>
  <si>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</si>
  <si>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</si>
  <si>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</si>
  <si>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</si>
  <si>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</si>
  <si>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</si>
  <si>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</si>
  <si>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</si>
  <si>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</si>
  <si>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</si>
  <si>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</si>
  <si>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</si>
  <si>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</si>
  <si>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</si>
  <si>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</si>
  <si>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</si>
  <si>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</si>
  <si>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</si>
  <si>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</si>
  <si>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</si>
  <si>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</si>
  <si>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</si>
  <si>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</si>
  <si>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</si>
  <si>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</si>
  <si>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</si>
  <si>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</si>
  <si>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</si>
  <si>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</si>
  <si>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</si>
  <si>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</si>
  <si>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</si>
  <si>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</si>
  <si>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</si>
  <si>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</si>
  <si>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</si>
  <si>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</si>
  <si>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</si>
  <si>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</si>
  <si>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</si>
  <si>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</si>
  <si>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</si>
  <si>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</si>
  <si>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</si>
  <si>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</si>
  <si>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</si>
  <si>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</si>
  <si>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</si>
  <si>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</si>
  <si>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</si>
  <si>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</si>
  <si>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</si>
  <si>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</si>
  <si>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</si>
  <si>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</si>
  <si>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</si>
  <si>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</si>
  <si>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</si>
  <si>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</si>
  <si>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</si>
  <si>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</si>
  <si>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</si>
  <si>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</si>
  <si>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</si>
  <si>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</si>
  <si>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</si>
  <si>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</si>
  <si>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</si>
  <si>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</si>
  <si>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</si>
  <si>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</si>
  <si>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</si>
  <si>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</si>
  <si>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</si>
  <si>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</si>
  <si>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</si>
  <si>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</si>
  <si>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</si>
  <si>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</si>
  <si>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</si>
  <si>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</si>
  <si>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</si>
  <si>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</si>
  <si>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</si>
  <si>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</si>
  <si>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</si>
  <si>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</si>
  <si>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</si>
  <si>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</si>
  <si>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</si>
  <si>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</si>
  <si>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</si>
  <si>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</si>
  <si>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</si>
  <si>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</si>
  <si>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</si>
  <si>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</si>
  <si>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</si>
  <si>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</si>
  <si>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</si>
  <si>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</si>
  <si>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</si>
  <si>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</si>
  <si>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</si>
  <si>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</si>
  <si>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</si>
  <si>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</si>
  <si>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</si>
  <si>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</si>
  <si>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</si>
  <si>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</si>
  <si>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</si>
  <si>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</si>
  <si>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</si>
  <si>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</si>
  <si>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</si>
  <si>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</si>
  <si>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</si>
  <si>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</si>
  <si>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</si>
  <si>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</si>
  <si>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</si>
  <si>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</si>
  <si>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</si>
  <si>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</si>
  <si>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</si>
  <si>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</si>
  <si>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</si>
  <si>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</si>
  <si>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</si>
  <si>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</si>
  <si>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</si>
  <si>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</si>
  <si>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</si>
  <si>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</si>
  <si>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</si>
  <si>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</si>
  <si>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</si>
  <si>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</si>
  <si>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</si>
  <si>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</si>
  <si>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</si>
  <si>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</si>
  <si>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</si>
  <si>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</si>
  <si>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</si>
  <si>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</si>
  <si>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</si>
  <si>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</si>
  <si>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</si>
  <si>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</si>
  <si>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</si>
  <si>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</si>
  <si>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</si>
  <si>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</si>
  <si>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</si>
  <si>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</si>
  <si>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</si>
  <si>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</si>
  <si>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</si>
  <si>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</si>
  <si>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</si>
  <si>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</si>
  <si>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</si>
  <si>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</si>
  <si>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</si>
  <si>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</si>
  <si>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</si>
  <si>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</si>
  <si>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</si>
  <si>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</si>
  <si>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</si>
  <si>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</si>
  <si>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</si>
  <si>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</si>
  <si>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</si>
  <si>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</si>
  <si>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</si>
  <si>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</si>
  <si>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</si>
  <si>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</si>
  <si>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</si>
  <si>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</si>
  <si>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</si>
  <si>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</si>
  <si>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</si>
  <si>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</si>
  <si>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</si>
  <si>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</si>
  <si>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</si>
  <si>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</si>
  <si>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</si>
  <si>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</si>
  <si>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</si>
  <si>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</si>
  <si>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</si>
  <si>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</si>
  <si>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</si>
  <si>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</si>
  <si>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</si>
  <si>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</si>
  <si>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</si>
  <si>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</si>
  <si>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</si>
  <si>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</si>
  <si>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</si>
  <si>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</si>
  <si>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</si>
  <si>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</si>
  <si>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</si>
  <si>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</si>
  <si>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</si>
  <si>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</si>
  <si>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</si>
  <si>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</si>
  <si>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</si>
  <si>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</si>
  <si>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</si>
  <si>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</si>
  <si>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</si>
  <si>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</si>
  <si>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</si>
  <si>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</si>
  <si>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</si>
  <si>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</si>
  <si>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</si>
  <si>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</si>
  <si>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</si>
  <si>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</si>
  <si>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</si>
  <si>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</si>
  <si>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</si>
  <si>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</si>
  <si>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</si>
  <si>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</si>
  <si>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</si>
  <si>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</si>
  <si>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</si>
  <si>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</si>
  <si>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</si>
  <si>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</si>
  <si>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</si>
  <si>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</si>
  <si>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</si>
  <si>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</si>
  <si>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</si>
  <si>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</si>
  <si>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</si>
  <si>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</si>
  <si>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</si>
  <si>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</si>
  <si>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</si>
  <si>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</si>
  <si>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</si>
  <si>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</si>
  <si>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</si>
  <si>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</si>
  <si>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</si>
  <si>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</si>
  <si>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</si>
  <si>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</si>
  <si>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</si>
  <si>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</si>
  <si>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</si>
  <si>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</si>
  <si>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</si>
  <si>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</si>
  <si>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</si>
  <si>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</si>
  <si>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</si>
  <si>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</si>
  <si>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</si>
  <si>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</si>
  <si>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</si>
  <si>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</si>
  <si>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</si>
  <si>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</si>
  <si>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</si>
  <si>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</si>
  <si>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</si>
  <si>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</si>
  <si>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</si>
  <si>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</si>
  <si>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</si>
  <si>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</si>
  <si>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</si>
  <si>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PASIVO NO CIRCULANTE</t>
  </si>
  <si>
    <t>SERVICIOS PERSONALES POR PAGAR A CORTO PLAZO</t>
  </si>
  <si>
    <t>RETENCIONES Y CONTRIBUCIONES POR PAGAR A CORTO PLAZO</t>
  </si>
  <si>
    <t>INGRESOS POR CLASIFICAR</t>
  </si>
  <si>
    <t>PROVEEDORES POR PAGAR A CORTO PLAZO</t>
  </si>
  <si>
    <t>Suma PASIVO CIRCULANTE</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</si>
  <si>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</si>
  <si>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</si>
  <si>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</si>
  <si>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</si>
  <si>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</si>
  <si>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</si>
  <si>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</si>
  <si>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</si>
  <si>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</si>
  <si>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</si>
  <si>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</si>
  <si>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</si>
  <si>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</si>
  <si>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</si>
  <si>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</si>
  <si>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</si>
  <si>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</si>
  <si>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</si>
  <si>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</si>
  <si>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</si>
  <si>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</si>
  <si>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</si>
  <si>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</si>
  <si>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</si>
  <si>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</si>
  <si>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</si>
  <si>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</si>
  <si>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</si>
  <si>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</si>
  <si>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</si>
  <si>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</si>
  <si>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</si>
  <si>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</si>
  <si>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FONDO REVOLVENTE</t>
  </si>
  <si>
    <t>BAN BAJIO 351866590101</t>
  </si>
  <si>
    <t>BAN BAJIO 351866590102</t>
  </si>
  <si>
    <t>BAN BAJIO 351866590103</t>
  </si>
  <si>
    <t>BAN BAJIO 351866590104</t>
  </si>
  <si>
    <t>BAN BAJIO 351866590105</t>
  </si>
  <si>
    <t>BAN BAJIO 39486600101</t>
  </si>
  <si>
    <t>INVERSIONES BAJIO</t>
  </si>
  <si>
    <t>No se tienen cuentas por cobrar</t>
  </si>
  <si>
    <t>Nada que manifestar</t>
  </si>
  <si>
    <t>Cuenta</t>
  </si>
  <si>
    <t>2117-01-00001</t>
  </si>
  <si>
    <t>2117-05-00001</t>
  </si>
  <si>
    <t>IMSS OBRERO</t>
  </si>
  <si>
    <t>2117-05-00002</t>
  </si>
  <si>
    <t>IMSS PATRONAL</t>
  </si>
  <si>
    <t>2117-05-00003</t>
  </si>
  <si>
    <t>APORTACIONES AL SISTEMA PARA EL RETIRO</t>
  </si>
  <si>
    <t>2117-06-00001</t>
  </si>
  <si>
    <t>10% ISR POR ARRENDAMIENTO</t>
  </si>
  <si>
    <t>2117-06-00002</t>
  </si>
  <si>
    <t>2117-06-00003</t>
  </si>
  <si>
    <t>2117-3981</t>
  </si>
  <si>
    <t>Impuesto sobre nóminas y otros que se deriven de una relación laboral</t>
  </si>
  <si>
    <t>Total</t>
  </si>
  <si>
    <t>Origen del recurso</t>
  </si>
  <si>
    <t>FONDO DE ESTAABILIZACION DE LOS INGRESOS DE LAS ENTIDADES FEDERATIVAS 2021</t>
  </si>
  <si>
    <t>PARTICIPACIONES FEDERALES 2022</t>
  </si>
  <si>
    <t>OTROS INGRESOS Y BENEFICIOS VARIOS</t>
  </si>
  <si>
    <t>CONCEPTO</t>
  </si>
  <si>
    <t>2022</t>
  </si>
  <si>
    <t>2021</t>
  </si>
  <si>
    <t xml:space="preserve">CUENTAS DE ORDEN PRESUPUESTARIAS </t>
  </si>
  <si>
    <t/>
  </si>
  <si>
    <t xml:space="preserve">   LEY DE INGRESOS </t>
  </si>
  <si>
    <t xml:space="preserve">           LEY DE INGRESOS ESTIMADA</t>
  </si>
  <si>
    <t xml:space="preserve">           LEY DE INGRESOS POR EJECUTAR</t>
  </si>
  <si>
    <t xml:space="preserve">           MODIFICACIONES A LA LEY DE INGRESOS ESTIMADA</t>
  </si>
  <si>
    <t xml:space="preserve">           LEY DE INGRESOS DEVENGADA</t>
  </si>
  <si>
    <t xml:space="preserve">           LEY DE INGRESOS RECAUDADA</t>
  </si>
  <si>
    <t xml:space="preserve">   PRESUPUESTO DE EGRESOS </t>
  </si>
  <si>
    <t xml:space="preserve">           PRESUPUESTO DE EGRESOS APROBADO</t>
  </si>
  <si>
    <t xml:space="preserve">           PRESUPUESTO DE EGRESOS POR EJERCER</t>
  </si>
  <si>
    <t xml:space="preserve">           MODIFICACIONES AL PRESUPUESTO DE EGRESOS APROBADO</t>
  </si>
  <si>
    <t xml:space="preserve">           PRESUPUESTO DE EGRESOS COMPROMETIDO</t>
  </si>
  <si>
    <t xml:space="preserve">           PRESUPUESTO DE EGRESOS DEVENGADO</t>
  </si>
  <si>
    <t xml:space="preserve">           PRESUPUESTO DE EGRESOS EJERCIDO</t>
  </si>
  <si>
    <t xml:space="preserve">           PRESUPUESTO DE EGRESOS PAGADO</t>
  </si>
  <si>
    <t>El Centro de Conciliación Laboral del Estado de Querétaro tiene por objeto sustanciar el procedimiento de conciliación que deberán agotar los trabajadores y patrones, en los asuntos de orden local, previa al juicio ante los tribunales locales, procurando el equilibrio entre los factores de producción, ofreciendo a éstos una instancia eficaz y expedita, conforme a las disposiciones legales aplicables.</t>
  </si>
  <si>
    <t>01 de ocrube 2021</t>
  </si>
  <si>
    <t>01 de octubre 2022</t>
  </si>
  <si>
    <t>Organismo Descentralizado de la Administración Pública Estatal</t>
  </si>
  <si>
    <t>Entero de las retenciones de ISR por sueldos y salarios</t>
  </si>
  <si>
    <t>Declaración informativa mensual  de proveedores</t>
  </si>
  <si>
    <t>Monto</t>
  </si>
  <si>
    <t>SUBDIRECTORA ADMINISTRATIVA</t>
  </si>
  <si>
    <t>DIANA MARTÍNEZ DÍAZ</t>
  </si>
  <si>
    <t>JEFA DE CONTABILIDAD Y PRESUPUESTO</t>
  </si>
  <si>
    <t>2112-1-000038</t>
  </si>
  <si>
    <t>BAN BAJIO 351866590106</t>
  </si>
  <si>
    <t>a) Menor o igual a 90 días</t>
  </si>
  <si>
    <t>Factibilidad de pago</t>
  </si>
  <si>
    <t>2162-01-00001</t>
  </si>
  <si>
    <t>Intereses</t>
  </si>
  <si>
    <t>Este ingreso es por la devolución de las incapacidades del IMSS de los trabajadores del CCLEQ</t>
  </si>
  <si>
    <t>Si se han observado las normas que emite el CONAC los estados financieros se emiten de acuerdo a:</t>
  </si>
  <si>
    <t>Ley de Contabilidad Gubernamental</t>
  </si>
  <si>
    <t>Manual de Contabilidad de la CONAC</t>
  </si>
  <si>
    <t>Plan de Cuentas</t>
  </si>
  <si>
    <t>Matriz de conversión</t>
  </si>
  <si>
    <t>Guías Contabilizadoras</t>
  </si>
  <si>
    <t>Capitulo VII de los estados e informes contables, Presupuestarios, Programáticos y de los indicadores de Postura Fiscal.</t>
  </si>
  <si>
    <t>I. Estados e información Contable, incisos a), b), c), d), e), f), g). h), i).</t>
  </si>
  <si>
    <t>II. Estados e informes Presupuestarios, incisos a), b), c), d).</t>
  </si>
  <si>
    <t>III. Estados e informes programáticos, inciso a).</t>
  </si>
  <si>
    <t>IV. Indicadores de Postura Fiscal, inciso a)</t>
  </si>
  <si>
    <t>Todos los eventos que se afectan económicamente están cuantificados en términos monetarios y se registran al costo histórico. El costo histórico de las operaciones corresponde al monto erogado para su adquisición conforme a la documentación contable original justificativa y comprobatoria</t>
  </si>
  <si>
    <t>Para las bases de preparación de los Estados Financieros se aplican los Postulados Básicos de sustancia económica, entes públicos, existencia permanente, revelación suficiente, importancia relativa, registro e integración presupuestaria, consolidación de información financiera, devengo contable, valuación, dualidad económica y consistencia.</t>
  </si>
  <si>
    <t>El Centro de Conciliación Laboral del Estado de Querétaro no aplica normatividad supletoria.</t>
  </si>
  <si>
    <t>Base del devengado es de acuerdo a la Ley General de Contabilidad Gubernamental</t>
  </si>
  <si>
    <t>Nada que Manifestar</t>
  </si>
  <si>
    <t>En el mes de agosto se esta realizando el proceso de contratación del Estudio Actuarial, por lo que en este mes se tendrá la información correspondiente para el registro.</t>
  </si>
  <si>
    <t>Vida Útil</t>
  </si>
  <si>
    <t>% de depreciación /amortización</t>
  </si>
  <si>
    <t>Indefinido</t>
  </si>
  <si>
    <t>TOTAL, DE BIENES E INTANGIBLES</t>
  </si>
  <si>
    <t>El manual de Contabilidad se encuentra en proceso, ya se ha realizado una entrega a revisión interna</t>
  </si>
  <si>
    <t xml:space="preserve">Relación de bienes muebles en comodato con el Poder Ejecutivo </t>
  </si>
  <si>
    <t>Cantidad</t>
  </si>
  <si>
    <t>Estado de Situación Financiera Pasivo</t>
  </si>
  <si>
    <t>Estado Analítico del Ejercicio del Presupuesto de Egresos</t>
  </si>
  <si>
    <t>Diferencia</t>
  </si>
  <si>
    <t>IMPORTE</t>
  </si>
  <si>
    <t>Estado Analítico del Ejercicio</t>
  </si>
  <si>
    <t>FONDOS Y BIENES DE TERCEROS EN GARANTÍA Y/O ADMINISTRACIÓN A CORTO PLAZO</t>
  </si>
  <si>
    <t>FONDOS EN ADMINISTRACIÓN A CORTO PLAZO</t>
  </si>
  <si>
    <t>AMORTIZACIÓN ACUMULADA DE BIENES</t>
  </si>
  <si>
    <t>2112-1-000004</t>
  </si>
  <si>
    <t>2172-01-0001</t>
  </si>
  <si>
    <t>PENSIONES</t>
  </si>
  <si>
    <t>2172-01-0002</t>
  </si>
  <si>
    <t>JUBILACIONES</t>
  </si>
  <si>
    <t>PROVISIONES A CORTO PLAZO</t>
  </si>
  <si>
    <t>DESCRIPCION</t>
  </si>
  <si>
    <t>Suma de Costo</t>
  </si>
  <si>
    <t>AIRE ACONDICIONADO MINISPLIT 2.5 TONELADAS SOLO FRIO</t>
  </si>
  <si>
    <t>AMPLIFICADOR RADSON 60W PMPO</t>
  </si>
  <si>
    <t>ANTENA WIFI (ACCES POINT)</t>
  </si>
  <si>
    <t>ARCHIVERO PARA 75 LLAVES</t>
  </si>
  <si>
    <t>AUDIFONOS DIADEMA CON MICROFONO</t>
  </si>
  <si>
    <t>BANCO / PERIQUERA</t>
  </si>
  <si>
    <t xml:space="preserve">Barra contactos (10) vertical p/40 U.R NE </t>
  </si>
  <si>
    <t>BIOMBO DE CRISTAL 6mm MEDIDAS 56 CM X 40 CM CON PELICULA ESMERILADA DE 6MM TEMPLADA CON HERRAJES INTERMEDIOS</t>
  </si>
  <si>
    <t>BIOMBO DE CRISTAL 6MM MEDIDAS 56 CM X 40 CM CON PELICULA ESMERILADA DE 6MM TEMPLADA CON HERRAJES LATERALES</t>
  </si>
  <si>
    <t>BOTE DE BASURA METALICO</t>
  </si>
  <si>
    <t>CAFETERAS HAMILTON BEACH 10 TAZAS</t>
  </si>
  <si>
    <t>CAFETERAS HAMILTON BEACH 45 TAZAS</t>
  </si>
  <si>
    <t xml:space="preserve">CAMARA </t>
  </si>
  <si>
    <t xml:space="preserve">CHAROLA PARA RACK 14"X19"X 1UR </t>
  </si>
  <si>
    <t>COMPUTADORA DE ESCRITORIO CORE I7-10700</t>
  </si>
  <si>
    <t>COMPUTADORA DE ESCRITORIO MAC CORE I5</t>
  </si>
  <si>
    <t>CONMUTADOR</t>
  </si>
  <si>
    <t>CONTROLADOR</t>
  </si>
  <si>
    <t>DESARROLLO PÁGINA WEB</t>
  </si>
  <si>
    <t>DESARROLLO SISITEMA REPORTES SINACOL</t>
  </si>
  <si>
    <t>ENFRIADOR Y CALENTADOR DE AGUA</t>
  </si>
  <si>
    <t>EQUIPO AIRE ACONDICIONADO</t>
  </si>
  <si>
    <t>EQUIPO DE VIDEOCONFERENCIA</t>
  </si>
  <si>
    <t>EQUIPO GENERADOR DE OZONO 35 M2</t>
  </si>
  <si>
    <t>EQUIPO GENERADOR DE OZONO 50 M2</t>
  </si>
  <si>
    <t>ESCRITORIO / MODULO EN L RECEPCION CON 3 PEDESTALES MÓVILES (2 CAJONES Y 1 GAVETA ARCHIVO)</t>
  </si>
  <si>
    <t>ESCRITORIO / MODULO RECTO RECEPCION CON 1 PEDESTAL MÓVIL (2 CAJONES Y 1 GAVETA ARCHIVO)</t>
  </si>
  <si>
    <t>ESCRITORIO DIRECTIVO CON CUBIERTA PRINCIPAL, CREDENZA DE 3 CAJONES Y GAVETA DE ARCHIVO; 1 COSTADO Y 1 GUARDA DE 5 NICHOS</t>
  </si>
  <si>
    <t>ESCRITORIO OPERATIVO EN L CON CREDENZA DE PEDESTAL CON CAJON Y GAVETA DE ARCHIVO</t>
  </si>
  <si>
    <t>ESCRITORIO OPERATIVO EN L CON PEDESTAL FIJO DE CAJON Y GAVETA DE ARCHIVO</t>
  </si>
  <si>
    <t>ESCRITORIO OPERATIVO RECTANGULAR 1.40 M CON PEDESTAL MOVIL</t>
  </si>
  <si>
    <t>ESCRITORIO OPERATIVO RECTANGULAR 1.60 M CON PEDESTAL MOVIL</t>
  </si>
  <si>
    <t>ESTACION AUTÓNOMA ALTER DE TERMOMETRO INFRAROJO</t>
  </si>
  <si>
    <t>ESTACIÓN DE MICROFONO</t>
  </si>
  <si>
    <t>FIREWALL</t>
  </si>
  <si>
    <t>FRIGOBAR</t>
  </si>
  <si>
    <t xml:space="preserve">GABINETE DE PARED PARA 12 UNIDADES </t>
  </si>
  <si>
    <t>GATEWAY</t>
  </si>
  <si>
    <t>GRABADOR SISTEMA NVR</t>
  </si>
  <si>
    <t>IMPRESORA LASER MONOCROMATICA</t>
  </si>
  <si>
    <t>JUEGO DE BOCINAS</t>
  </si>
  <si>
    <t>KIT DE TORRE ARRIOSTADA DE PISO DE 15 M / ANTENA RADIOCOMUNICACION</t>
  </si>
  <si>
    <t>LAMINA NEGRA COMO FONDO ANUNCIO CCLEQ</t>
  </si>
  <si>
    <t>LAP TOP CON  LICENCIA MICROSOFT OPEN OFFICE STD 2019</t>
  </si>
  <si>
    <t>LAP TOP CORE I7</t>
  </si>
  <si>
    <t>LECTOR / CHECADOR</t>
  </si>
  <si>
    <t>LIBRERO TIPO BOISERIE 6 CONTENEDORES</t>
  </si>
  <si>
    <t>LICENCIA MICROSOFT</t>
  </si>
  <si>
    <t>LICENCIA VMWEARE VSPHERE</t>
  </si>
  <si>
    <t>LICENCIA WINDOWS SERVER 16 CORE OLP</t>
  </si>
  <si>
    <t>LICENCIA WINDOWS SERVER 2 CORE OLP</t>
  </si>
  <si>
    <t>MAMPARA ATENCIÓN AL PÚBLICO (ESTRUCTURA)</t>
  </si>
  <si>
    <t>MESA CIRCULAR BAJA MELAMINA</t>
  </si>
  <si>
    <t>MESA CIRCULAR MELAMINA</t>
  </si>
  <si>
    <t>MESA CUADRADA</t>
  </si>
  <si>
    <t>MESA CUBIERTA CRISTAL</t>
  </si>
  <si>
    <t>MESA OVALADA DE JUNTAS</t>
  </si>
  <si>
    <t>MESA PERIQUERA</t>
  </si>
  <si>
    <t>MESA RECTANGUALAR ANIDABLE PATAS LADY</t>
  </si>
  <si>
    <t>Mezclador audio 3 canales USB</t>
  </si>
  <si>
    <t>MICROONDAS</t>
  </si>
  <si>
    <t>MURO MOVIBLE SONO-AISLANTE ACABADO LAMINADO PLASTICO RALPH WILSON</t>
  </si>
  <si>
    <t>NO BREAK</t>
  </si>
  <si>
    <t>NOBREAK UPS</t>
  </si>
  <si>
    <t>PANEL DE CONECTORES PARA SALA DE JUNTAS</t>
  </si>
  <si>
    <t>PANTALLA 55"</t>
  </si>
  <si>
    <t>PANTALLA SMART TV 60"</t>
  </si>
  <si>
    <t>PELÍCULA TIPO ESPEJO VENTANAS</t>
  </si>
  <si>
    <t>PERCHERO</t>
  </si>
  <si>
    <t>PINTARRON</t>
  </si>
  <si>
    <t xml:space="preserve">PROTECTOR DE ACRILICO 3MM 80CM X 60CM </t>
  </si>
  <si>
    <t>PROTECTOR DE ACRILICO 3MM EN CRUZ DOS PIEZAS DE 100 CM X 60 CM</t>
  </si>
  <si>
    <t>PROYECTOR</t>
  </si>
  <si>
    <t>RADIO PTP</t>
  </si>
  <si>
    <t>RECEPTOR DE DOCUMENTOS</t>
  </si>
  <si>
    <t>REVISTERO METAL NEGRO</t>
  </si>
  <si>
    <t>RUTEADOR / ROUTER</t>
  </si>
  <si>
    <t>SCANNER</t>
  </si>
  <si>
    <t>Señalamiento en lámina de aluminio  40x15 cm</t>
  </si>
  <si>
    <t>SERVIDOR</t>
  </si>
  <si>
    <t>SILLA DE PLASTICO ASIENTO TAPIZADO AZUL</t>
  </si>
  <si>
    <t>SILLA DE PLASTICO ASIENTO TAPIZADO GRIS</t>
  </si>
  <si>
    <t>SILLA DE PLASTICO CONCHA DOVE GREY</t>
  </si>
  <si>
    <t>SILLA DE PLASTICO CONCHA NEGRA</t>
  </si>
  <si>
    <t xml:space="preserve">SILLA DE PLASTICO NEGRO </t>
  </si>
  <si>
    <t>SILLA DE PLASTICO VERDE</t>
  </si>
  <si>
    <t>SILLA DIRECTIVA NEGRA</t>
  </si>
  <si>
    <t>SILLA EJECUTIVA RESPALDO ALTO  NEGRO</t>
  </si>
  <si>
    <t>SILLA EJECUTIVA RESPALDO MEDIO MULTIMODAL GRIS</t>
  </si>
  <si>
    <t>SILLA EJECUTIVA RESPALDO MEDIO RECLINABLE ASIENTO AZUL, RESPALDO GRIS</t>
  </si>
  <si>
    <t>SILLA OPERATIVA CON DESCANSA BRAZOS GRIS</t>
  </si>
  <si>
    <t xml:space="preserve">SILLA PIEL SINTETECA NEGRA </t>
  </si>
  <si>
    <t>SILLA VINIPIEL AMY</t>
  </si>
  <si>
    <t>SILLON 1 PLAZA TAPIZADA PIEL</t>
  </si>
  <si>
    <t>SILLON 3 PLAZAS TAPIZADA PIEL</t>
  </si>
  <si>
    <t xml:space="preserve">SISTEMA ARCHIVO: 5 ARCHIVEROS VERTICAL  CON 6 GAVETAS EASY DESLISAMIENTO EN RIEL  (3 ATRÁS Y 2 FRETE) </t>
  </si>
  <si>
    <t>SISTEMA DE TURNOS 16 CAJAS</t>
  </si>
  <si>
    <t>SWITCH</t>
  </si>
  <si>
    <t>TELEFONO IP</t>
  </si>
  <si>
    <t>TELEFONO IP VIDEOCONFERENCIAS</t>
  </si>
  <si>
    <t xml:space="preserve">TRANSCEIVER </t>
  </si>
  <si>
    <t>UNIDAD DE ALMACENAMIENTO</t>
  </si>
  <si>
    <t>Total general</t>
  </si>
  <si>
    <t>TOTAL DE RETENCIONES</t>
  </si>
  <si>
    <t>TOTAL DE PROVEEDORES POR PAGAR</t>
  </si>
  <si>
    <t>TOTAL DE FONDOS</t>
  </si>
  <si>
    <t>5911000001-1</t>
  </si>
  <si>
    <t>5231000013-1</t>
  </si>
  <si>
    <t>Recursos propios</t>
  </si>
  <si>
    <t>Cumplimiento de convenios</t>
  </si>
  <si>
    <t>ANUNCIO 2D LÁMINA DE ALUMINIO 60X50 CONMEMORATIVA</t>
  </si>
  <si>
    <t xml:space="preserve">ANUNCIO 2D LÁMINA DE ALUMINIO HERÁLDICA DE 40 X 35 </t>
  </si>
  <si>
    <t>ANUNCIO 3D LÁMINA DE ALUMINIO DE 15 X 2.8 M</t>
  </si>
  <si>
    <t>ANUNCIO 3D LÁMINA DE ALUMINIO DE 15 x 2.8M</t>
  </si>
  <si>
    <t>ANUNCIO ACRÍLICO DE CRISTAL 6MM 2X1 M, C CHAPETONES DE ALUMNIO PARA INSTALACIÓN</t>
  </si>
  <si>
    <t>MARCH UNU007G</t>
  </si>
  <si>
    <t>MARCH UNU008G</t>
  </si>
  <si>
    <t>MARCH UNU011G</t>
  </si>
  <si>
    <t>MARCH UNU014G</t>
  </si>
  <si>
    <t>MARCH UNZ937G</t>
  </si>
  <si>
    <t>MARCH UNZ938G</t>
  </si>
  <si>
    <t>MARCH UPA973G</t>
  </si>
  <si>
    <t>MARCH UPB082G</t>
  </si>
  <si>
    <t>MARCH UPB089G</t>
  </si>
  <si>
    <t>MARCH UPE723G</t>
  </si>
  <si>
    <t>PERSIANA ENROLLABLE SCREEN GRIS</t>
  </si>
  <si>
    <t>SENTRA UNU002G</t>
  </si>
  <si>
    <t>SENTRA UNU015G</t>
  </si>
  <si>
    <t>SENTRA UNZ939G</t>
  </si>
  <si>
    <t>SENTRA UNZ940G</t>
  </si>
  <si>
    <t>SEÑALAMIENTO EN LÁMINA DE ALUMINIO  40x15CM</t>
  </si>
  <si>
    <t>SEÑALAMIENTO EN LÁMINA DE ALUMINIO 40x15CM</t>
  </si>
  <si>
    <t>XTRAIL UNU635G</t>
  </si>
  <si>
    <t>El registro del Comodato se realiza en base al inventario físico, realizado al cierre del periodo que se presentan los estados financieros, en virtud de el comodato se encuentra en proceso de firma, hasta en tanto éste comodato se formalice, es importante mencionar que el registro se realizo sin considerar las adecuaciones a las instalaciones de las oficinas que comprenden las puertas, cancelería, inodoros, etc., que están en costo global, los cuales, se registran en las cuentas de orden en cuanto se tenga el precio estimado por cada articulo y el costo de instalación, hay bienes que no se cuenta con la factura de adquisición por lo que al igual al no contar con su costo de adquisición no se pudieron considerar este registro. Adicionalmente se tienen  bienes dentro del inventario que al momento no se han recibido físicamente y no se consideraron en el registro hasta que se cuente con la recepción de dichos bienes.</t>
  </si>
  <si>
    <t>Las garantías registradas se derivan para el cumplimiento de los contratos celebrados con los proveedores</t>
  </si>
  <si>
    <t>La conciliación entre los trabajadores y patrones, para conservar la paz social</t>
  </si>
  <si>
    <t>Código</t>
  </si>
  <si>
    <t>a partir del mes de agosto se lleva la cuenta contable de almacén,  con el método de PEPS</t>
  </si>
  <si>
    <t>Se realiza en el mes de agosto la depreciación de los activos fijos a partir del mes de adquisición</t>
  </si>
  <si>
    <t>Se realiza en el mes de agosto la amortización de los activos intangibles a partir del mes de adquisición</t>
  </si>
  <si>
    <t>Las provisiones a corto plazo son por el personal que esta en proceso de su jubilación y pensión que ya se encuentran considerados en el Estudio Actuarial y se considera el último trimestre del ejercicio actual</t>
  </si>
  <si>
    <t>Integración de los tipos de recursos recaudados</t>
  </si>
  <si>
    <t>Los gastos de remuneraciones son los pagos realizados por concepto de nomina y lo de seguridad social son las aportaciones y provisiones del IMSS</t>
  </si>
  <si>
    <t>En este mes todavía no se llevan las depreciaciones y amortizaciones, debido a que en el SAACG se va a liberar el modulo de bienes patrimoniales</t>
  </si>
  <si>
    <t>En vales y garantías se tienen las garantías que avalan el cumplimiento de los contratos que están vigentes.</t>
  </si>
  <si>
    <t>En el apartado de juicios se esta registrando la obligación de jubilados y pensionados de dos trabajadores del CCL, de acuerdo al estudio actuarial.</t>
  </si>
  <si>
    <t>2112-1-000027</t>
  </si>
  <si>
    <t>2112-1-000055</t>
  </si>
  <si>
    <t>MARTHA GABRIELA CORTES LOPEZ</t>
  </si>
  <si>
    <t>2112-1-000085</t>
  </si>
  <si>
    <t>JORGE LUIS GALLARDO REQUENA</t>
  </si>
  <si>
    <t>Integración de lo Devengado/Pagado en el Estado Analitico del Ejericio del Presupuesto de Egrsos VS Pasivo Estado de Situcion Financiera</t>
  </si>
  <si>
    <t>Retencion no presupuestal</t>
  </si>
  <si>
    <t>MESA ABATIBLE DE MELAMINA DE 28MM, DE 160 CM DE LARGO, 60 CM DE ANCHO Y 75 CM DE ALTO, COLOR NOGAL URBANO, BASE METÁLICA</t>
  </si>
  <si>
    <t>5111000098-2</t>
  </si>
  <si>
    <t>5151000124-1</t>
  </si>
  <si>
    <t>SWITCH ARUBA 10N 1930 24G ASFP 195W DE 48 PUERTOS RJ-45</t>
  </si>
  <si>
    <t>5111000098-1</t>
  </si>
  <si>
    <t xml:space="preserve"> </t>
  </si>
  <si>
    <t>por rubro % de depresiación</t>
  </si>
  <si>
    <t>2117-01-00002</t>
  </si>
  <si>
    <t>2112-1-000071</t>
  </si>
  <si>
    <t>2112-1-000133</t>
  </si>
  <si>
    <t>La economía mexicana creció 4.8% en 2021, luego de una caída de 8.1% el año anterior debido a la pandemia de COVID-19. Su recuperación está en marcha, aunque lentamente: el pronóstico es que ésta crezca 1.8% este año y 1.5% en 2023, El crecimiento de México está respaldado por su apertura comercial, una sólida base manufacturera de exportación conectada a cadenas de valor globales integradas con Estados Unidos y un marco macroeconómico estable. Para permitir una recuperación mejor y sostenida en el mediano plazo, el país también deberá enfrentar algunos de los desafíos más apremiantes anteriores a la crisis para el crecimiento y la inclusión.</t>
  </si>
  <si>
    <t>Panorama por el banco de México</t>
  </si>
  <si>
    <t>Cuenta contable</t>
  </si>
  <si>
    <t>Provisiones de las cuentas contables por conceptos de las pensiones ya aprobadas y pendientes de aprobar</t>
  </si>
  <si>
    <t>SOFTWARE SAACG</t>
  </si>
  <si>
    <t>CAMARA FOTOGRAFICA CANON REBEL T7</t>
  </si>
  <si>
    <t>ROSA MARÍA GONZÁLEZ RAMÍREZ</t>
  </si>
  <si>
    <t>5111000096-1</t>
  </si>
  <si>
    <t>ESCRITORIO EN L DE MELAMINA DE 28 MM, CON CREDENZA, LARGO DE 110 A 130 CM, ANCHO 60CM, PROFUNDIDAD DE 140 A 160 CM Y ALTURA 75 CM</t>
  </si>
  <si>
    <t>5111000097-1</t>
  </si>
  <si>
    <t>ESCRITORIO EN L DE MELAMINA DE 28 MM, CON CREDENZA, LARGO DE 150 A 160 CM, ANCHO 60CM, PROFUNDIDAD DE 140 A 160 CM Y ALTURA 75 CM</t>
  </si>
  <si>
    <t>5191000185-1</t>
  </si>
  <si>
    <t>REFRIGERADOR DE 10" COLOR GRAFITO CON UN ANAQUEL PARA BOTELLAS, 2 PARRILLAS DE CRISTAL TEMPLADO, 2 ANAQUELES COMPLETOS EN PUERTA MEDIDAS DE 1.67 METROS DE ALTO X 0.56 METROS DE ACHO X 0.66 METROS DE PROFUNDO</t>
  </si>
  <si>
    <t>AL 31 DE DICIEMBRE DE 2022</t>
  </si>
  <si>
    <t>ESTACIONES DE SERVICIO</t>
  </si>
  <si>
    <t>Consumo de combustible de septiembre</t>
  </si>
  <si>
    <t>2112-1-000005</t>
  </si>
  <si>
    <t>MARCOZER</t>
  </si>
  <si>
    <t>Provisión fotocopiado diciembre</t>
  </si>
  <si>
    <t>2112-1-000008</t>
  </si>
  <si>
    <t>CFE</t>
  </si>
  <si>
    <t>provisión luz diciembre</t>
  </si>
  <si>
    <t>2112-1-000016</t>
  </si>
  <si>
    <t>TELEFONOS DE MEXICO</t>
  </si>
  <si>
    <t>provisión telefonia diciembre</t>
  </si>
  <si>
    <t>2112-1-000018</t>
  </si>
  <si>
    <t>PROVEEDOR REEMBOLSOS</t>
  </si>
  <si>
    <t>reembolso por pagar</t>
  </si>
  <si>
    <t>2112-1-000021</t>
  </si>
  <si>
    <t>JOSUE HERMES MARTINEZ MENDEZ</t>
  </si>
  <si>
    <t>provisión de compra garrafones del mes de diciembre</t>
  </si>
  <si>
    <t>COMERCIALIZADORA Y MANUFACTURA GLOBAL DE CHIAPAS</t>
  </si>
  <si>
    <t>Compra de enseres menores en diciembre</t>
  </si>
  <si>
    <t>provisión de compra de uniformes en el mes de diciembre</t>
  </si>
  <si>
    <t>2112-1-000069</t>
  </si>
  <si>
    <t>TRES NIVELES DE ADMINISTRACIÓN</t>
  </si>
  <si>
    <t>provisión de contrato de manuales de procedimientos de Compras y RH</t>
  </si>
  <si>
    <t>CONSORCIO HERMES</t>
  </si>
  <si>
    <t xml:space="preserve">Impresos y letras </t>
  </si>
  <si>
    <t>Impresos</t>
  </si>
  <si>
    <t>2112-1-000096</t>
  </si>
  <si>
    <t>PRIDE MEDIA</t>
  </si>
  <si>
    <t>provision de redes diciembre, videos institucionales</t>
  </si>
  <si>
    <t>2112-1-000102</t>
  </si>
  <si>
    <t>SERLVYMAS</t>
  </si>
  <si>
    <t>provisión de vigilancia de diciembre</t>
  </si>
  <si>
    <t>2112-1-000105</t>
  </si>
  <si>
    <t>SAUL LEGORRETA MARTINEZ</t>
  </si>
  <si>
    <t>provisión de contrato manuales de contabilidad y manual del gasto</t>
  </si>
  <si>
    <t>PKF MEXICO</t>
  </si>
  <si>
    <t>provisión auditoria externa</t>
  </si>
  <si>
    <t>2112-2-000027</t>
  </si>
  <si>
    <t>equipo de computo</t>
  </si>
  <si>
    <t>RETENCION ISR</t>
  </si>
  <si>
    <t>Retención de ISR por nomina de diciembre</t>
  </si>
  <si>
    <t>RETENCION ISR PEN</t>
  </si>
  <si>
    <t>Retención de IMSS obrero en diciembre</t>
  </si>
  <si>
    <t>Retención de IMSS patronal en diciembre</t>
  </si>
  <si>
    <t>Retención de IMSS RCV en diciembre</t>
  </si>
  <si>
    <t>Retención en diciembre</t>
  </si>
  <si>
    <t>1.25% ISR PF RESICO</t>
  </si>
  <si>
    <t>10% ISR RET SERV PROF</t>
  </si>
  <si>
    <t>ISN de diciembre</t>
  </si>
  <si>
    <t>provisión de pensión</t>
  </si>
  <si>
    <t>provisión de jubilación</t>
  </si>
  <si>
    <t>AUTOCOM NOVA</t>
  </si>
  <si>
    <t>En la conciliación de egresos se tiene un importe de $ 395,779.71 en el concepto de materiales y suministros, por el registro correspondiete a los almacenes de papelería, cafetería y limplieza, que se tienen solo en el activo, pero la adquisición si se registra el gasto presupuestal</t>
  </si>
  <si>
    <t>diciembre</t>
  </si>
  <si>
    <t>Integración de intereses generados al 31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</si>
</sst>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3" formatCode="_-* #,##0.00_-;\-* #,##0.00_-;_-* &quot;-&quot;??_-;_-@_-"/>
    <numFmt numFmtId="164" formatCode="_(&quot;$&quot;* #,##0.00_);_(&quot;$&quot;* \(#,##0.00\);_(&quot;$&quot;* &quot;-&quot;??_);_(@_)"/>
    <numFmt numFmtId="165" formatCode="&quot;$&quot;\ #,###,###.00"/>
    <numFmt numFmtId="166" formatCode="#,##0.00_ ;\-#,##0.00\ "/>
    <numFmt numFmtId="167" formatCode="0.0%"/>
  </numFmts>
  <fonts count="54"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b/>
      <sz val="7"/>
      <color indexed="8"/>
      <name val="Arial"/>
      <family val="2"/>
    </font>
    <font>
      <sz val="7"/>
      <color indexed="8"/>
      <name val="Arial"/>
      <family val="2"/>
    </font>
    <font>
      <sz val="6.5"/>
      <color indexed="8"/>
      <name val="Arial"/>
      <family val="2"/>
    </font>
    <font>
      <b/>
      <sz val="9"/>
      <color indexed="8"/>
      <name val="Arial"/>
      <family val="2"/>
    </font>
    <font>
      <b/>
      <sz val="6.5"/>
      <color indexed="8"/>
      <name val="Arial"/>
      <family val="2"/>
    </font>
    <font>
      <b/>
      <sz val="9"/>
      <color theme="1"/>
      <name val="Calibri"/>
      <family val="2"/>
      <scheme val="minor"/>
    </font>
    <font>
      <sz val="8"/>
      <color indexed="8"/>
      <name val="Arial"/>
      <family val="2"/>
    </font>
    <font>
      <sz val="8"/>
      <color indexed="9"/>
      <name val="Tahoma"/>
      <family val="2"/>
    </font>
    <font>
      <b/>
      <sz val="8.5"/>
      <color rgb="FF000000"/>
      <name val="Arial"/>
      <family val="2"/>
    </font>
    <font>
      <b/>
      <sz val="11"/>
      <color rgb="FF000000"/>
      <name val="Calibri"/>
      <family val="2"/>
    </font>
    <font>
      <b/>
      <sz val="10"/>
      <color rgb="FF222222"/>
      <name val="Arial"/>
      <family val="2"/>
    </font>
    <font>
      <b/>
      <i/>
      <sz val="8"/>
      <color rgb="FF222222"/>
      <name val="Arial"/>
      <family val="2"/>
    </font>
    <font>
      <b/>
      <sz val="11"/>
      <color theme="1"/>
      <name val="Calibri"/>
      <family val="2"/>
      <scheme val="minor"/>
    </font>
    <font>
      <b/>
      <sz val="8"/>
      <color indexed="8"/>
      <name val="Arial"/>
      <family val="2"/>
    </font>
    <font>
      <sz val="6"/>
      <color indexed="9"/>
      <name val="Arial"/>
      <family val="2"/>
    </font>
    <font>
      <sz val="10"/>
      <color indexed="8"/>
      <name val="Arial"/>
      <family val="2"/>
    </font>
    <font>
      <sz val="9"/>
      <color theme="1"/>
      <name val="Calibri"/>
      <family val="2"/>
      <scheme val="minor"/>
    </font>
    <font>
      <b/>
      <sz val="9"/>
      <color rgb="FF000000"/>
      <name val="Calibri"/>
      <family val="2"/>
    </font>
    <font>
      <sz val="9"/>
      <color rgb="FF000000"/>
      <name val="Calibri"/>
      <family val="2"/>
    </font>
  </fonts>
  <fills count="13">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top/>
      <bottom style="thin">
        <color indexed="64"/>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dotted">
        <color rgb="FF000000"/>
      </top>
      <bottom style="dotted">
        <color rgb="FF000000"/>
      </bottom>
      <diagonal/>
    </border>
    <border>
      <left style="thin">
        <color rgb="FF000000"/>
      </left>
      <right style="thin">
        <color indexed="64"/>
      </right>
      <top style="thin">
        <color rgb="FF000000"/>
      </top>
      <bottom style="dotted">
        <color rgb="FF000000"/>
      </bottom>
      <diagonal/>
    </border>
    <border>
      <left style="thin">
        <color indexed="64"/>
      </left>
      <right style="thin">
        <color indexed="64"/>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diagonal/>
    </border>
    <border>
      <left style="thin">
        <color indexed="64"/>
      </left>
      <right/>
      <top style="thin">
        <color indexed="64"/>
      </top>
      <bottom style="dotted">
        <color rgb="FF000000"/>
      </bottom>
      <diagonal/>
    </border>
    <border>
      <left/>
      <right/>
      <top style="thin">
        <color indexed="64"/>
      </top>
      <bottom style="dotted">
        <color rgb="FF000000"/>
      </bottom>
      <diagonal/>
    </border>
    <border>
      <left/>
      <right style="thin">
        <color indexed="64"/>
      </right>
      <top style="thin">
        <color indexed="64"/>
      </top>
      <bottom style="dotted">
        <color rgb="FF000000"/>
      </bottom>
      <diagonal/>
    </border>
    <border>
      <left style="thin">
        <color rgb="FF000000"/>
      </left>
      <right style="thin">
        <color rgb="FF000000"/>
      </right>
      <top style="thin">
        <color indexed="64"/>
      </top>
      <bottom style="dotted">
        <color rgb="FF000000"/>
      </bottom>
      <diagonal/>
    </border>
  </borders>
  <cellStyleXfs count="5">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xf numFmtId="43" fontId="34" fillId="0" borderId="0" applyFont="0" applyFill="0" applyBorder="0" applyAlignment="0" applyProtection="0"/>
  </cellStyleXfs>
  <cellXfs count="467">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 fillId="0" borderId="0" xfId="0" applyNumberFormat="1" applyFont="1" applyFill="1" applyBorder="1" applyAlignment="1">
      <alignment horizontal="center" vertical="top" wrapText="1"/>
    </xf>
    <xf numFmtId="0" fontId="14" fillId="0" borderId="0" xfId="0" applyNumberFormat="1" applyFont="1" applyAlignment="1">
      <alignment horizontal="center" vertical="justify" wrapText="1"/>
    </xf>
    <xf numFmtId="0" fontId="8" fillId="5" borderId="0" xfId="0" applyNumberFormat="1" applyFont="1" applyFill="1" applyBorder="1" applyAlignment="1">
      <alignment horizontal="left" vertical="justify" wrapText="1"/>
    </xf>
    <xf numFmtId="0" fontId="10" fillId="5" borderId="0" xfId="0" applyNumberFormat="1" applyFont="1" applyFill="1" applyBorder="1" applyAlignment="1">
      <alignment horizontal="justify" vertical="justify" wrapText="1"/>
    </xf>
    <xf numFmtId="0" fontId="8" fillId="5" borderId="0" xfId="0" applyNumberFormat="1" applyFont="1" applyFill="1" applyBorder="1" applyAlignment="1">
      <alignment horizontal="justify" vertical="justify" wrapText="1"/>
    </xf>
    <xf numFmtId="0" fontId="2" fillId="0" borderId="0" xfId="0" applyNumberFormat="1" applyFont="1" applyFill="1" applyBorder="1" applyAlignment="1">
      <alignment horizontal="center"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left" vertical="top" wrapText="1"/>
    </xf>
    <xf numFmtId="7" fontId="37" fillId="0" borderId="1" xfId="0" applyNumberFormat="1" applyFont="1" applyFill="1" applyBorder="1" applyAlignment="1" applyProtection="1">
      <alignment vertical="center" wrapText="1"/>
    </xf>
    <xf numFmtId="7" fontId="39" fillId="0" borderId="1" xfId="0" applyNumberFormat="1" applyFont="1" applyFill="1" applyBorder="1" applyAlignment="1" applyProtection="1">
      <alignment vertical="center" wrapText="1"/>
    </xf>
    <xf numFmtId="0" fontId="10" fillId="5" borderId="0" xfId="0" applyNumberFormat="1" applyFont="1" applyFill="1" applyBorder="1" applyAlignment="1">
      <alignment vertical="justify" wrapText="1"/>
    </xf>
    <xf numFmtId="0" fontId="38" fillId="9" borderId="1" xfId="0" applyNumberFormat="1" applyFont="1" applyFill="1" applyBorder="1" applyAlignment="1" applyProtection="1">
      <alignment horizontal="right" vertical="top" wrapText="1"/>
    </xf>
    <xf numFmtId="0" fontId="42" fillId="0" borderId="0" xfId="0" applyNumberFormat="1" applyFont="1" applyFill="1" applyBorder="1" applyAlignment="1" applyProtection="1">
      <alignment vertical="top" wrapText="1"/>
    </xf>
    <xf numFmtId="0" fontId="42" fillId="0" borderId="0" xfId="0" applyNumberFormat="1" applyFont="1" applyFill="1" applyBorder="1" applyAlignment="1" applyProtection="1">
      <alignment horizontal="left" vertical="top" wrapText="1"/>
    </xf>
    <xf numFmtId="0" fontId="5" fillId="0" borderId="24" xfId="0" applyNumberFormat="1" applyFont="1" applyFill="1" applyBorder="1" applyAlignment="1">
      <alignment horizontal="left" vertical="top"/>
    </xf>
    <xf numFmtId="0" fontId="18" fillId="0"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wrapText="1"/>
    </xf>
    <xf numFmtId="0" fontId="18" fillId="5" borderId="0" xfId="0" applyNumberFormat="1" applyFont="1" applyFill="1" applyBorder="1" applyAlignment="1">
      <alignment horizontal="left" vertical="justify"/>
    </xf>
    <xf numFmtId="0" fontId="8" fillId="5" borderId="0" xfId="0" applyNumberFormat="1" applyFont="1" applyFill="1" applyBorder="1" applyAlignment="1">
      <alignment horizontal="left" vertical="justify"/>
    </xf>
    <xf numFmtId="0" fontId="10" fillId="5" borderId="0" xfId="0" applyNumberFormat="1" applyFont="1" applyFill="1" applyBorder="1" applyAlignment="1">
      <alignment horizontal="justify" vertical="justify" wrapText="1"/>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8" fillId="5" borderId="0" xfId="0" applyNumberFormat="1" applyFont="1" applyFill="1" applyBorder="1" applyAlignment="1">
      <alignment vertical="justify" wrapText="1"/>
    </xf>
    <xf numFmtId="43" fontId="5" fillId="0" borderId="0" xfId="4" applyFont="1" applyFill="1" applyBorder="1" applyAlignment="1">
      <alignment vertical="top" wrapText="1"/>
    </xf>
    <xf numFmtId="0" fontId="7" fillId="5" borderId="0" xfId="0" applyNumberFormat="1" applyFont="1" applyFill="1" applyBorder="1" applyAlignment="1">
      <alignment vertical="top"/>
    </xf>
    <xf numFmtId="0" fontId="45" fillId="5" borderId="0" xfId="0" applyFont="1" applyFill="1" applyBorder="1" applyAlignment="1">
      <alignment horizontal="left" vertical="center" indent="5"/>
    </xf>
    <xf numFmtId="0" fontId="46" fillId="5" borderId="0" xfId="0" applyFont="1" applyFill="1" applyBorder="1" applyAlignment="1">
      <alignment vertical="center"/>
    </xf>
    <xf numFmtId="0" fontId="18" fillId="5" borderId="0" xfId="0" applyNumberFormat="1" applyFont="1" applyFill="1" applyBorder="1" applyAlignment="1">
      <alignment horizontal="left" vertical="top"/>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1" fillId="5" borderId="0" xfId="0" applyNumberFormat="1" applyFont="1" applyFill="1" applyBorder="1" applyAlignment="1">
      <alignment horizontal="justify" vertical="justify"/>
    </xf>
    <xf numFmtId="0" fontId="1" fillId="5" borderId="0" xfId="0" applyNumberFormat="1" applyFont="1" applyFill="1" applyBorder="1" applyAlignment="1">
      <alignment horizontal="center" vertical="justify"/>
    </xf>
    <xf numFmtId="0" fontId="2" fillId="5" borderId="0" xfId="0" applyNumberFormat="1" applyFont="1" applyFill="1" applyBorder="1" applyAlignment="1">
      <alignment horizontal="left" vertical="top"/>
    </xf>
    <xf numFmtId="0" fontId="7" fillId="5" borderId="0" xfId="0" applyNumberFormat="1" applyFont="1" applyFill="1" applyBorder="1" applyAlignment="1">
      <alignment horizontal="left" vertical="top" wrapText="1"/>
    </xf>
    <xf numFmtId="0" fontId="15" fillId="0" borderId="1" xfId="0" applyNumberFormat="1" applyFont="1" applyFill="1" applyBorder="1" applyAlignment="1"/>
    <xf numFmtId="4" fontId="14" fillId="0" borderId="1" xfId="0" applyNumberFormat="1" applyFont="1" applyFill="1" applyBorder="1" applyAlignment="1"/>
    <xf numFmtId="4" fontId="15" fillId="0" borderId="1" xfId="2" applyNumberFormat="1" applyFont="1" applyFill="1" applyBorder="1" applyAlignment="1"/>
    <xf numFmtId="0" fontId="7" fillId="0" borderId="0" xfId="0" applyNumberFormat="1" applyFont="1" applyFill="1" applyBorder="1" applyAlignment="1">
      <alignment horizontal="center" vertical="justify"/>
    </xf>
    <xf numFmtId="0" fontId="18" fillId="5" borderId="0" xfId="0" applyNumberFormat="1" applyFont="1" applyFill="1" applyBorder="1" applyAlignment="1">
      <alignment horizontal="left" vertical="justify"/>
    </xf>
    <xf numFmtId="0" fontId="15" fillId="0" borderId="0" xfId="0" applyNumberFormat="1" applyFont="1" applyFill="1" applyBorder="1" applyAlignment="1"/>
    <xf numFmtId="4" fontId="14" fillId="0" borderId="0" xfId="0" applyNumberFormat="1" applyFont="1" applyFill="1" applyBorder="1" applyAlignment="1"/>
    <xf numFmtId="4" fontId="15" fillId="0" borderId="0" xfId="2" applyNumberFormat="1" applyFont="1" applyFill="1" applyBorder="1" applyAlignment="1"/>
    <xf numFmtId="0" fontId="15" fillId="0" borderId="0" xfId="0" applyNumberFormat="1" applyFont="1" applyFill="1" applyBorder="1" applyAlignment="1">
      <alignment horizontal="center"/>
    </xf>
    <xf numFmtId="0" fontId="47" fillId="9" borderId="1" xfId="0" applyFont="1" applyFill="1" applyBorder="1" applyAlignment="1">
      <alignment horizontal="center" vertical="center" wrapText="1"/>
    </xf>
    <xf numFmtId="43" fontId="47" fillId="9" borderId="1" xfId="4" applyFont="1" applyFill="1" applyBorder="1" applyAlignment="1">
      <alignment horizontal="center" vertical="center"/>
    </xf>
    <xf numFmtId="43" fontId="47" fillId="9" borderId="1" xfId="4" applyFont="1" applyFill="1" applyBorder="1" applyAlignment="1">
      <alignment horizontal="center" vertical="center" wrapText="1"/>
    </xf>
    <xf numFmtId="0" fontId="9" fillId="0" borderId="1" xfId="0" applyFont="1" applyFill="1" applyBorder="1" applyAlignment="1">
      <alignment horizontal="center" vertical="center"/>
    </xf>
    <xf numFmtId="0" fontId="47" fillId="0" borderId="0" xfId="0" applyFont="1"/>
    <xf numFmtId="0" fontId="0" fillId="0" borderId="0" xfId="0"/>
    <xf numFmtId="0" fontId="35" fillId="12" borderId="1" xfId="0" applyNumberFormat="1" applyFont="1" applyFill="1" applyBorder="1" applyAlignment="1" applyProtection="1">
      <alignment horizontal="center" vertical="center" wrapText="1"/>
    </xf>
    <xf numFmtId="0" fontId="36" fillId="0" borderId="1" xfId="0" applyNumberFormat="1" applyFont="1" applyFill="1" applyBorder="1" applyAlignment="1" applyProtection="1">
      <alignment vertical="center" wrapText="1"/>
    </xf>
    <xf numFmtId="0" fontId="36" fillId="0" borderId="1" xfId="0" applyNumberFormat="1" applyFont="1" applyFill="1" applyBorder="1" applyAlignment="1" applyProtection="1">
      <alignment vertical="center"/>
    </xf>
    <xf numFmtId="43" fontId="37" fillId="0" borderId="1" xfId="4" applyFont="1" applyFill="1" applyBorder="1" applyAlignment="1" applyProtection="1">
      <alignment vertical="center" wrapText="1"/>
    </xf>
    <xf numFmtId="7" fontId="37" fillId="0" borderId="1" xfId="4" applyNumberFormat="1" applyFont="1" applyFill="1" applyBorder="1" applyAlignment="1" applyProtection="1">
      <alignment vertical="center" wrapText="1"/>
    </xf>
    <xf numFmtId="43" fontId="39" fillId="0" borderId="1" xfId="4" applyFont="1" applyFill="1" applyBorder="1" applyAlignment="1" applyProtection="1">
      <alignment vertical="center" wrapText="1"/>
    </xf>
    <xf numFmtId="43" fontId="0" fillId="0" borderId="0" xfId="4" applyFont="1"/>
    <xf numFmtId="0" fontId="12" fillId="0" borderId="1" xfId="0" applyFont="1" applyBorder="1" applyAlignment="1">
      <alignment horizontal="center" vertical="center"/>
    </xf>
    <xf numFmtId="0" fontId="9" fillId="0" borderId="1" xfId="0" applyFont="1" applyBorder="1" applyAlignment="1">
      <alignment vertical="center"/>
    </xf>
    <xf numFmtId="0" fontId="12" fillId="0" borderId="1" xfId="0" applyFont="1" applyBorder="1" applyAlignment="1">
      <alignment vertical="center"/>
    </xf>
    <xf numFmtId="0" fontId="12" fillId="0" borderId="1" xfId="0" applyFont="1" applyFill="1" applyBorder="1" applyAlignment="1">
      <alignment horizontal="left" vertical="center" wrapText="1"/>
    </xf>
    <xf numFmtId="0" fontId="14" fillId="0" borderId="0" xfId="0" applyNumberFormat="1" applyFont="1" applyFill="1" applyBorder="1" applyAlignment="1">
      <alignment horizontal="left"/>
    </xf>
    <xf numFmtId="165" fontId="14" fillId="0" borderId="0" xfId="0" applyNumberFormat="1" applyFont="1" applyFill="1" applyBorder="1" applyAlignment="1">
      <alignment horizontal="center"/>
    </xf>
    <xf numFmtId="0" fontId="14" fillId="0" borderId="0" xfId="0" applyNumberFormat="1" applyFont="1" applyFill="1" applyBorder="1" applyAlignment="1">
      <alignment horizontal="center"/>
    </xf>
    <xf numFmtId="9" fontId="14" fillId="0" borderId="0" xfId="3" applyFont="1" applyFill="1" applyBorder="1" applyAlignment="1">
      <alignment horizontal="center"/>
    </xf>
    <xf numFmtId="0" fontId="5" fillId="5" borderId="0" xfId="0" applyNumberFormat="1" applyFont="1" applyFill="1" applyBorder="1" applyAlignment="1">
      <alignment horizontal="left"/>
    </xf>
    <xf numFmtId="0" fontId="47" fillId="9" borderId="1" xfId="0" applyFont="1" applyFill="1" applyBorder="1" applyAlignment="1">
      <alignment horizontal="center" vertical="center" wrapText="1"/>
    </xf>
    <xf numFmtId="0" fontId="36" fillId="0" borderId="1" xfId="0" applyNumberFormat="1" applyFont="1" applyFill="1" applyBorder="1" applyAlignment="1" applyProtection="1">
      <alignment horizontal="left" vertical="center"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35"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lignment horizontal="left" vertical="justify"/>
    </xf>
    <xf numFmtId="0" fontId="35" fillId="0" borderId="1" xfId="0" applyNumberFormat="1" applyFont="1" applyFill="1" applyBorder="1" applyAlignment="1" applyProtection="1">
      <alignment vertical="center" wrapText="1"/>
    </xf>
    <xf numFmtId="0" fontId="38" fillId="0" borderId="1" xfId="0" applyNumberFormat="1" applyFont="1" applyFill="1" applyBorder="1" applyAlignment="1" applyProtection="1">
      <alignment vertical="center" wrapText="1"/>
    </xf>
    <xf numFmtId="0" fontId="36" fillId="0" borderId="1" xfId="0" applyNumberFormat="1" applyFont="1" applyFill="1" applyBorder="1" applyAlignment="1" applyProtection="1">
      <alignment vertical="top"/>
    </xf>
    <xf numFmtId="43" fontId="37" fillId="0" borderId="1" xfId="4" applyFont="1" applyFill="1" applyBorder="1" applyAlignment="1" applyProtection="1">
      <alignment vertical="top"/>
    </xf>
    <xf numFmtId="43" fontId="37" fillId="0" borderId="1" xfId="4" applyFont="1" applyFill="1" applyBorder="1" applyAlignment="1" applyProtection="1">
      <alignment vertical="center"/>
    </xf>
    <xf numFmtId="0" fontId="51" fillId="0" borderId="1" xfId="0" applyFont="1" applyFill="1" applyBorder="1" applyAlignment="1">
      <alignment horizontal="center" vertical="center" wrapText="1"/>
    </xf>
    <xf numFmtId="43" fontId="51" fillId="0" borderId="1" xfId="4" applyFont="1" applyFill="1" applyBorder="1" applyAlignment="1">
      <alignment horizontal="center" vertical="center" wrapText="1"/>
    </xf>
    <xf numFmtId="0" fontId="8" fillId="5" borderId="0" xfId="0" applyNumberFormat="1" applyFont="1" applyFill="1" applyBorder="1" applyAlignment="1">
      <alignment horizontal="left" vertical="justify" wrapText="1"/>
    </xf>
    <xf numFmtId="0" fontId="10" fillId="5" borderId="0" xfId="0" applyNumberFormat="1" applyFont="1" applyFill="1" applyBorder="1" applyAlignment="1">
      <alignment horizontal="justify" vertical="justify" wrapText="1"/>
    </xf>
    <xf numFmtId="0" fontId="13" fillId="5" borderId="0" xfId="0" applyNumberFormat="1" applyFont="1" applyFill="1" applyBorder="1" applyAlignment="1">
      <alignment vertical="top" wrapText="1"/>
    </xf>
    <xf numFmtId="0" fontId="5"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right" vertical="center" wrapText="1"/>
    </xf>
    <xf numFmtId="0" fontId="15" fillId="0" borderId="0" xfId="2" applyNumberFormat="1" applyFont="1" applyFill="1" applyBorder="1" applyAlignment="1">
      <alignment vertical="center" wrapText="1"/>
    </xf>
    <xf numFmtId="0" fontId="8" fillId="0" borderId="0" xfId="0" applyNumberFormat="1" applyFont="1" applyFill="1" applyBorder="1" applyAlignment="1">
      <alignment horizontal="left" vertical="center" wrapText="1"/>
    </xf>
    <xf numFmtId="0" fontId="52" fillId="11" borderId="1" xfId="0" applyFont="1" applyFill="1" applyBorder="1" applyAlignment="1">
      <alignment horizontal="center" vertical="center" wrapText="1"/>
    </xf>
    <xf numFmtId="4" fontId="53"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167" fontId="9" fillId="0" borderId="1" xfId="0" applyNumberFormat="1" applyFont="1" applyFill="1" applyBorder="1" applyAlignment="1">
      <alignment horizontal="center" vertical="center"/>
    </xf>
    <xf numFmtId="43" fontId="0" fillId="0" borderId="0" xfId="0" applyNumberFormat="1"/>
    <xf numFmtId="7" fontId="49" fillId="0" borderId="32" xfId="0" applyNumberFormat="1" applyFont="1" applyFill="1" applyBorder="1" applyAlignment="1" applyProtection="1">
      <alignment horizontal="right" vertical="top" wrapText="1"/>
    </xf>
    <xf numFmtId="7" fontId="49" fillId="0" borderId="33" xfId="0" applyNumberFormat="1" applyFont="1" applyFill="1" applyBorder="1" applyAlignment="1" applyProtection="1">
      <alignment horizontal="right" vertical="top" wrapText="1"/>
    </xf>
    <xf numFmtId="43" fontId="9" fillId="0" borderId="1" xfId="4" applyFont="1" applyFill="1" applyBorder="1" applyAlignment="1">
      <alignment horizontal="right" vertical="center"/>
    </xf>
    <xf numFmtId="43" fontId="12" fillId="0" borderId="1" xfId="4" applyFont="1" applyFill="1" applyBorder="1" applyAlignment="1">
      <alignment horizontal="right" vertical="center"/>
    </xf>
    <xf numFmtId="0" fontId="10" fillId="5" borderId="0" xfId="0" applyNumberFormat="1" applyFont="1" applyFill="1" applyBorder="1" applyAlignment="1">
      <alignment horizontal="justify" vertical="justify" wrapText="1"/>
    </xf>
    <xf numFmtId="0" fontId="8" fillId="5" borderId="0" xfId="0" applyNumberFormat="1" applyFont="1" applyFill="1" applyBorder="1" applyAlignment="1">
      <alignment horizontal="left" vertical="justify" wrapText="1"/>
    </xf>
    <xf numFmtId="0" fontId="10" fillId="5" borderId="0" xfId="0" applyNumberFormat="1" applyFont="1" applyFill="1" applyBorder="1" applyAlignment="1">
      <alignment horizontal="left" vertical="justify" wrapText="1"/>
    </xf>
    <xf numFmtId="0" fontId="13" fillId="5" borderId="0" xfId="0" applyNumberFormat="1" applyFont="1" applyFill="1" applyBorder="1" applyAlignment="1">
      <alignment horizontal="left" vertical="top" wrapText="1"/>
    </xf>
    <xf numFmtId="4" fontId="14" fillId="0" borderId="1" xfId="0" applyNumberFormat="1" applyFont="1" applyFill="1" applyBorder="1" applyAlignment="1"/>
    <xf numFmtId="0" fontId="7" fillId="0" borderId="0" xfId="0" applyNumberFormat="1" applyFont="1" applyFill="1" applyBorder="1" applyAlignment="1">
      <alignment horizontal="center" vertical="justify"/>
    </xf>
    <xf numFmtId="43" fontId="7" fillId="0" borderId="0" xfId="0" applyNumberFormat="1" applyFont="1" applyFill="1" applyBorder="1" applyAlignment="1">
      <alignment horizontal="center" vertical="justify"/>
    </xf>
    <xf numFmtId="7" fontId="36" fillId="0" borderId="27" xfId="0" applyNumberFormat="1" applyFont="1" applyFill="1" applyBorder="1" applyAlignment="1" applyProtection="1">
      <alignment horizontal="right" vertical="top" wrapText="1"/>
    </xf>
    <xf numFmtId="0" fontId="50" fillId="0" borderId="34" xfId="0" applyNumberFormat="1" applyFont="1" applyFill="1" applyBorder="1" applyAlignment="1" applyProtection="1">
      <alignment horizontal="left" vertical="top" wrapText="1"/>
    </xf>
    <xf numFmtId="7" fontId="36" fillId="0" borderId="34" xfId="0" applyNumberFormat="1" applyFont="1" applyFill="1" applyBorder="1" applyAlignment="1" applyProtection="1">
      <alignment horizontal="right" vertical="top" wrapText="1"/>
    </xf>
    <xf numFmtId="7" fontId="36" fillId="0" borderId="34" xfId="0" applyNumberFormat="1" applyFont="1" applyFill="1" applyBorder="1" applyAlignment="1" applyProtection="1">
      <alignment vertical="top" wrapText="1"/>
    </xf>
    <xf numFmtId="0" fontId="50" fillId="0" borderId="35" xfId="0" applyNumberFormat="1" applyFont="1" applyFill="1" applyBorder="1" applyAlignment="1" applyProtection="1">
      <alignment vertical="top" wrapText="1"/>
    </xf>
    <xf numFmtId="7" fontId="36" fillId="0" borderId="39" xfId="0" applyNumberFormat="1" applyFont="1" applyFill="1" applyBorder="1" applyAlignment="1" applyProtection="1">
      <alignment vertical="top" wrapText="1"/>
    </xf>
    <xf numFmtId="7" fontId="37" fillId="0" borderId="1" xfId="0" applyNumberFormat="1" applyFont="1" applyFill="1" applyBorder="1" applyAlignment="1" applyProtection="1">
      <alignment vertical="top"/>
    </xf>
    <xf numFmtId="0" fontId="13" fillId="0" borderId="1" xfId="0" applyNumberFormat="1"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xf>
    <xf numFmtId="4" fontId="9" fillId="0" borderId="1" xfId="0" applyNumberFormat="1" applyFont="1" applyFill="1" applyBorder="1" applyAlignment="1">
      <alignment horizontal="right" vertical="center"/>
    </xf>
    <xf numFmtId="0" fontId="8" fillId="5" borderId="0" xfId="0" applyNumberFormat="1" applyFont="1" applyFill="1" applyBorder="1" applyAlignment="1">
      <alignment horizontal="left" vertical="justify" wrapText="1"/>
    </xf>
    <xf numFmtId="0" fontId="10" fillId="5" borderId="0" xfId="0" applyNumberFormat="1" applyFont="1" applyFill="1" applyBorder="1" applyAlignment="1">
      <alignment horizontal="justify" vertical="justify" wrapText="1"/>
    </xf>
    <xf numFmtId="0" fontId="7" fillId="0" borderId="0" xfId="0" applyNumberFormat="1" applyFont="1" applyFill="1" applyBorder="1" applyAlignment="1">
      <alignment horizontal="center" vertical="justify"/>
    </xf>
    <xf numFmtId="0" fontId="8" fillId="5" borderId="0" xfId="0" applyNumberFormat="1" applyFont="1" applyFill="1" applyBorder="1" applyAlignment="1">
      <alignment vertical="justify" wrapText="1"/>
    </xf>
    <xf numFmtId="0" fontId="12" fillId="0" borderId="0" xfId="0" applyFont="1" applyBorder="1" applyAlignment="1">
      <alignment vertical="center"/>
    </xf>
    <xf numFmtId="0" fontId="12" fillId="0" borderId="0" xfId="0" applyFont="1" applyFill="1" applyBorder="1" applyAlignment="1">
      <alignment horizontal="left" vertical="center" wrapText="1"/>
    </xf>
    <xf numFmtId="43" fontId="12" fillId="0" borderId="0" xfId="4" applyFont="1" applyFill="1" applyBorder="1" applyAlignment="1">
      <alignment horizontal="right" vertical="center"/>
    </xf>
    <xf numFmtId="0" fontId="9" fillId="0" borderId="0" xfId="0" applyFont="1" applyFill="1" applyBorder="1" applyAlignment="1">
      <alignment horizontal="left" vertical="center"/>
    </xf>
    <xf numFmtId="0" fontId="18" fillId="5" borderId="0" xfId="0" applyNumberFormat="1" applyFont="1" applyFill="1" applyBorder="1" applyAlignment="1">
      <alignment horizontal="left" vertical="justify"/>
    </xf>
    <xf numFmtId="0" fontId="51" fillId="0" borderId="29" xfId="0" applyFont="1" applyFill="1" applyBorder="1" applyAlignment="1">
      <alignment horizontal="left" vertical="center" wrapText="1"/>
    </xf>
    <xf numFmtId="0" fontId="51" fillId="0" borderId="30" xfId="0" applyFont="1" applyFill="1" applyBorder="1" applyAlignment="1">
      <alignment horizontal="left" vertical="center" wrapText="1"/>
    </xf>
    <xf numFmtId="0" fontId="7" fillId="5" borderId="0" xfId="0" applyNumberFormat="1" applyFont="1" applyFill="1" applyBorder="1" applyAlignment="1">
      <alignment horizontal="left" vertical="top" wrapText="1"/>
    </xf>
    <xf numFmtId="0" fontId="36" fillId="0" borderId="27" xfId="0" applyNumberFormat="1" applyFont="1" applyFill="1" applyBorder="1" applyAlignment="1" applyProtection="1">
      <alignment horizontal="left" vertical="top" wrapText="1"/>
    </xf>
    <xf numFmtId="0" fontId="36" fillId="0" borderId="28" xfId="0" applyNumberFormat="1" applyFont="1" applyFill="1" applyBorder="1" applyAlignment="1" applyProtection="1">
      <alignment horizontal="left" vertical="top" wrapText="1"/>
    </xf>
    <xf numFmtId="0" fontId="36" fillId="0" borderId="31" xfId="0" applyNumberFormat="1" applyFont="1" applyFill="1" applyBorder="1" applyAlignment="1" applyProtection="1">
      <alignment horizontal="left" vertical="top" wrapText="1"/>
    </xf>
    <xf numFmtId="0" fontId="10"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3" fillId="5" borderId="0" xfId="0" applyNumberFormat="1" applyFont="1" applyFill="1" applyBorder="1" applyAlignment="1">
      <alignment horizontal="left" vertical="top" wrapText="1"/>
    </xf>
    <xf numFmtId="0" fontId="38" fillId="9" borderId="36" xfId="0" applyNumberFormat="1" applyFont="1" applyFill="1" applyBorder="1" applyAlignment="1" applyProtection="1">
      <alignment horizontal="center" vertical="top" wrapText="1"/>
    </xf>
    <xf numFmtId="0" fontId="38" fillId="9" borderId="37" xfId="0" applyNumberFormat="1" applyFont="1" applyFill="1" applyBorder="1" applyAlignment="1" applyProtection="1">
      <alignment horizontal="center" vertical="top" wrapText="1"/>
    </xf>
    <xf numFmtId="0" fontId="38" fillId="9" borderId="38" xfId="0" applyNumberFormat="1" applyFont="1" applyFill="1" applyBorder="1" applyAlignment="1" applyProtection="1">
      <alignment horizontal="center" vertical="top" wrapText="1"/>
    </xf>
    <xf numFmtId="4" fontId="15" fillId="0" borderId="2" xfId="2" applyNumberFormat="1" applyFont="1" applyBorder="1" applyAlignment="1">
      <alignment horizontal="right"/>
    </xf>
    <xf numFmtId="4" fontId="15" fillId="0" borderId="4" xfId="2" applyNumberFormat="1" applyFont="1" applyBorder="1" applyAlignment="1">
      <alignment horizontal="right"/>
    </xf>
    <xf numFmtId="4" fontId="15" fillId="0" borderId="3" xfId="2" applyNumberFormat="1" applyFont="1" applyBorder="1" applyAlignment="1">
      <alignment horizontal="right"/>
    </xf>
    <xf numFmtId="0" fontId="1" fillId="0" borderId="0" xfId="0" applyNumberFormat="1" applyFont="1" applyFill="1" applyBorder="1" applyAlignment="1">
      <alignment horizontal="center" vertical="top" wrapText="1"/>
    </xf>
    <xf numFmtId="43" fontId="1" fillId="0" borderId="1" xfId="4" applyFont="1" applyFill="1" applyBorder="1" applyAlignment="1">
      <alignment horizontal="center" vertical="center"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43" fontId="5" fillId="0" borderId="1" xfId="4" applyFont="1" applyFill="1" applyBorder="1" applyAlignment="1">
      <alignment horizontal="center" vertical="top" wrapText="1"/>
    </xf>
    <xf numFmtId="0" fontId="5"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4" fontId="15" fillId="0" borderId="2" xfId="2" applyNumberFormat="1" applyFont="1" applyFill="1" applyBorder="1" applyAlignment="1">
      <alignment horizontal="right"/>
    </xf>
    <xf numFmtId="4" fontId="15" fillId="0" borderId="4" xfId="2" applyNumberFormat="1" applyFont="1" applyFill="1" applyBorder="1" applyAlignment="1">
      <alignment horizontal="right"/>
    </xf>
    <xf numFmtId="4" fontId="15" fillId="0" borderId="3" xfId="2" applyNumberFormat="1" applyFont="1" applyFill="1" applyBorder="1" applyAlignment="1">
      <alignment horizontal="right"/>
    </xf>
    <xf numFmtId="0" fontId="14" fillId="0" borderId="1" xfId="0" applyNumberFormat="1" applyFont="1" applyFill="1" applyBorder="1" applyAlignment="1"/>
    <xf numFmtId="0" fontId="15" fillId="0" borderId="1" xfId="0" applyNumberFormat="1" applyFont="1" applyFill="1" applyBorder="1" applyAlignment="1">
      <alignment horizontal="right"/>
    </xf>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center" wrapText="1"/>
    </xf>
    <xf numFmtId="4" fontId="14" fillId="0" borderId="2" xfId="2" applyNumberFormat="1" applyFont="1" applyFill="1" applyBorder="1" applyAlignment="1">
      <alignment horizontal="right" vertical="center"/>
    </xf>
    <xf numFmtId="4" fontId="14" fillId="0" borderId="4" xfId="2" applyNumberFormat="1" applyFont="1" applyFill="1" applyBorder="1" applyAlignment="1">
      <alignment horizontal="right" vertical="center"/>
    </xf>
    <xf numFmtId="4" fontId="14" fillId="0" borderId="3" xfId="2" applyNumberFormat="1" applyFont="1" applyFill="1" applyBorder="1" applyAlignment="1">
      <alignment horizontal="right" vertic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43" fontId="1" fillId="0" borderId="1" xfId="4"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165" fontId="14" fillId="0" borderId="1" xfId="0" applyNumberFormat="1" applyFont="1" applyFill="1" applyBorder="1" applyAlignment="1"/>
    <xf numFmtId="0" fontId="32" fillId="5" borderId="0" xfId="0" applyNumberFormat="1" applyFont="1" applyFill="1" applyBorder="1" applyAlignment="1">
      <alignment horizontal="left" vertical="justify" wrapText="1"/>
    </xf>
    <xf numFmtId="0" fontId="18" fillId="5" borderId="0" xfId="0" applyNumberFormat="1" applyFont="1" applyFill="1" applyBorder="1" applyAlignment="1">
      <alignment horizontal="left" vertical="justify" wrapText="1"/>
    </xf>
    <xf numFmtId="0" fontId="2" fillId="0" borderId="0" xfId="0" applyNumberFormat="1" applyFont="1" applyFill="1" applyBorder="1" applyAlignment="1">
      <alignment horizontal="center" vertical="top"/>
    </xf>
    <xf numFmtId="0" fontId="13" fillId="5" borderId="0" xfId="0" applyNumberFormat="1" applyFont="1" applyFill="1" applyBorder="1" applyAlignment="1">
      <alignment horizontal="left"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35" fillId="0" borderId="0" xfId="0" applyNumberFormat="1" applyFont="1" applyFill="1" applyBorder="1" applyAlignment="1" applyProtection="1">
      <alignment horizontal="left" vertical="center" wrapText="1"/>
    </xf>
    <xf numFmtId="0" fontId="35" fillId="0" borderId="0" xfId="0" applyNumberFormat="1" applyFont="1" applyFill="1" applyBorder="1" applyAlignment="1" applyProtection="1">
      <alignment horizontal="left" vertical="top" wrapText="1"/>
    </xf>
    <xf numFmtId="0" fontId="35" fillId="0" borderId="2" xfId="0" applyNumberFormat="1" applyFont="1" applyFill="1" applyBorder="1" applyAlignment="1" applyProtection="1">
      <alignment horizontal="left" vertical="center" wrapText="1"/>
    </xf>
    <xf numFmtId="0" fontId="35" fillId="0" borderId="3" xfId="0" applyNumberFormat="1" applyFont="1" applyFill="1" applyBorder="1" applyAlignment="1" applyProtection="1">
      <alignment horizontal="left" vertical="center" wrapText="1"/>
    </xf>
    <xf numFmtId="0" fontId="35" fillId="0" borderId="1" xfId="0" applyNumberFormat="1" applyFont="1" applyFill="1" applyBorder="1" applyAlignment="1" applyProtection="1">
      <alignment horizontal="left"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0" fontId="7" fillId="0" borderId="0" xfId="0" applyNumberFormat="1" applyFont="1" applyFill="1" applyBorder="1" applyAlignment="1">
      <alignment horizontal="center" vertical="justify"/>
    </xf>
    <xf numFmtId="0" fontId="46" fillId="5" borderId="0" xfId="0" applyFont="1" applyFill="1" applyBorder="1" applyAlignment="1">
      <alignment horizontal="left" vertical="center" wrapText="1"/>
    </xf>
    <xf numFmtId="0" fontId="46" fillId="5" borderId="0" xfId="0" applyFont="1" applyFill="1" applyBorder="1" applyAlignment="1">
      <alignment horizontal="left" vertical="center"/>
    </xf>
    <xf numFmtId="0" fontId="42" fillId="0" borderId="0" xfId="0" applyNumberFormat="1" applyFont="1" applyFill="1" applyBorder="1" applyAlignment="1" applyProtection="1">
      <alignment horizontal="left" vertical="top" wrapText="1"/>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8" fillId="5" borderId="0" xfId="0" applyNumberFormat="1" applyFont="1" applyFill="1" applyBorder="1" applyAlignment="1">
      <alignment vertical="justify" wrapText="1"/>
    </xf>
    <xf numFmtId="0" fontId="18" fillId="5" borderId="0" xfId="0" applyNumberFormat="1" applyFont="1" applyFill="1" applyBorder="1" applyAlignment="1">
      <alignment horizontal="center" vertical="top" wrapText="1"/>
    </xf>
    <xf numFmtId="0" fontId="41" fillId="0" borderId="0" xfId="0" applyNumberFormat="1" applyFont="1" applyFill="1" applyBorder="1" applyAlignment="1" applyProtection="1">
      <alignment horizontal="center" vertical="top" wrapText="1"/>
    </xf>
    <xf numFmtId="0" fontId="12" fillId="5" borderId="0" xfId="0" applyNumberFormat="1" applyFont="1" applyFill="1" applyBorder="1" applyAlignment="1">
      <alignment horizontal="left" vertical="justify"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 fontId="15" fillId="0" borderId="1" xfId="2" applyNumberFormat="1" applyFont="1" applyFill="1" applyBorder="1" applyAlignment="1"/>
    <xf numFmtId="0" fontId="9" fillId="5" borderId="0" xfId="0" applyNumberFormat="1" applyFont="1" applyFill="1" applyBorder="1" applyAlignment="1">
      <alignment horizontal="justify" vertical="justify" wrapText="1"/>
    </xf>
    <xf numFmtId="0" fontId="43" fillId="10" borderId="2" xfId="0" applyFont="1" applyFill="1" applyBorder="1" applyAlignment="1">
      <alignment horizontal="center" vertical="center" wrapText="1"/>
    </xf>
    <xf numFmtId="0" fontId="43" fillId="10" borderId="4" xfId="0" applyFont="1" applyFill="1" applyBorder="1" applyAlignment="1">
      <alignment horizontal="center" vertical="center" wrapText="1"/>
    </xf>
    <xf numFmtId="0" fontId="43" fillId="10" borderId="3" xfId="0" applyFont="1" applyFill="1" applyBorder="1" applyAlignment="1">
      <alignment horizontal="center" vertical="center" wrapText="1"/>
    </xf>
    <xf numFmtId="0" fontId="8" fillId="5" borderId="0" xfId="0" applyNumberFormat="1" applyFont="1" applyFill="1" applyBorder="1" applyAlignment="1">
      <alignment horizontal="justify" vertical="justify" wrapText="1"/>
    </xf>
    <xf numFmtId="4" fontId="14" fillId="0" borderId="1" xfId="0" applyNumberFormat="1" applyFont="1" applyFill="1" applyBorder="1" applyAlignment="1"/>
    <xf numFmtId="0" fontId="15" fillId="0" borderId="1" xfId="0" applyNumberFormat="1" applyFont="1" applyFill="1" applyBorder="1" applyAlignment="1">
      <alignment horizontal="center"/>
    </xf>
    <xf numFmtId="0" fontId="14" fillId="0" borderId="0" xfId="0" applyNumberFormat="1" applyFont="1" applyAlignment="1">
      <alignment horizontal="justify" vertical="justify" wrapText="1"/>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0" xfId="0" applyNumberFormat="1" applyFont="1" applyAlignment="1">
      <alignment horizontal="left" vertical="justify" wrapText="1"/>
    </xf>
    <xf numFmtId="0" fontId="40" fillId="0" borderId="1" xfId="0" applyFont="1" applyBorder="1" applyAlignment="1">
      <alignment horizontal="center" vertical="center" wrapText="1"/>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7" fillId="0" borderId="1" xfId="0" applyNumberFormat="1" applyFont="1" applyFill="1" applyBorder="1" applyAlignment="1">
      <alignment horizontal="center" vertical="top"/>
    </xf>
    <xf numFmtId="7" fontId="48" fillId="0" borderId="1" xfId="0" applyNumberFormat="1" applyFont="1" applyFill="1" applyBorder="1" applyAlignment="1" applyProtection="1">
      <alignment horizontal="right" vertical="center" wrapText="1"/>
    </xf>
    <xf numFmtId="0" fontId="36" fillId="0" borderId="1" xfId="0" applyNumberFormat="1" applyFont="1" applyFill="1" applyBorder="1" applyAlignment="1" applyProtection="1">
      <alignment horizontal="center" vertical="center" wrapText="1"/>
    </xf>
    <xf numFmtId="7" fontId="41" fillId="0" borderId="1" xfId="0" applyNumberFormat="1" applyFont="1" applyFill="1" applyBorder="1" applyAlignment="1" applyProtection="1">
      <alignment horizontal="right" vertical="center" wrapText="1"/>
    </xf>
    <xf numFmtId="164" fontId="15" fillId="0" borderId="1" xfId="2" applyFont="1" applyFill="1" applyBorder="1" applyAlignment="1"/>
    <xf numFmtId="7" fontId="37" fillId="0" borderId="1" xfId="0" applyNumberFormat="1" applyFont="1" applyFill="1" applyBorder="1" applyAlignment="1" applyProtection="1">
      <alignment horizontal="right" vertical="top" wrapText="1"/>
    </xf>
    <xf numFmtId="0" fontId="21" fillId="0" borderId="0" xfId="0" applyNumberFormat="1" applyFont="1" applyFill="1" applyBorder="1" applyAlignment="1">
      <alignment horizontal="center"/>
    </xf>
    <xf numFmtId="166" fontId="14" fillId="0" borderId="1" xfId="4" applyNumberFormat="1" applyFont="1" applyBorder="1" applyAlignment="1"/>
    <xf numFmtId="0" fontId="14" fillId="0" borderId="0" xfId="0" applyNumberFormat="1" applyFont="1" applyAlignment="1">
      <alignment wrapText="1"/>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0" fillId="5" borderId="0" xfId="0" applyNumberFormat="1" applyFont="1" applyFill="1" applyBorder="1" applyAlignment="1">
      <alignment horizontal="justify" vertical="center" wrapText="1"/>
    </xf>
    <xf numFmtId="4"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14" fillId="0" borderId="1" xfId="0" applyNumberFormat="1" applyFont="1" applyBorder="1" applyAlignment="1"/>
    <xf numFmtId="4" fontId="14" fillId="0" borderId="1" xfId="0" applyNumberFormat="1" applyFont="1" applyBorder="1" applyAlignment="1"/>
    <xf numFmtId="166" fontId="15" fillId="0" borderId="1" xfId="4" applyNumberFormat="1" applyFont="1" applyBorder="1" applyAlignment="1"/>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5" fontId="14" fillId="0" borderId="1" xfId="0" applyNumberFormat="1" applyFont="1" applyBorder="1" applyAlignment="1"/>
    <xf numFmtId="0" fontId="14" fillId="0" borderId="2" xfId="0" applyNumberFormat="1" applyFont="1" applyBorder="1" applyAlignment="1">
      <alignment horizontal="left"/>
    </xf>
    <xf numFmtId="0" fontId="14" fillId="0" borderId="4" xfId="0" applyNumberFormat="1" applyFont="1" applyBorder="1" applyAlignment="1">
      <alignment horizontal="left"/>
    </xf>
    <xf numFmtId="0" fontId="14" fillId="0" borderId="3" xfId="0" applyNumberFormat="1" applyFont="1" applyBorder="1" applyAlignment="1">
      <alignment horizontal="left"/>
    </xf>
    <xf numFmtId="0" fontId="48" fillId="0" borderId="25" xfId="0" applyNumberFormat="1" applyFont="1" applyFill="1" applyBorder="1" applyAlignment="1" applyProtection="1">
      <alignment horizontal="left" vertical="top" wrapText="1"/>
    </xf>
    <xf numFmtId="0" fontId="48" fillId="0" borderId="26" xfId="0" applyNumberFormat="1" applyFont="1" applyFill="1" applyBorder="1" applyAlignment="1" applyProtection="1">
      <alignment horizontal="left" vertical="top" wrapText="1"/>
    </xf>
    <xf numFmtId="0" fontId="35" fillId="0" borderId="27" xfId="0" applyNumberFormat="1" applyFont="1" applyFill="1" applyBorder="1" applyAlignment="1" applyProtection="1">
      <alignment horizontal="left" vertical="top" wrapText="1"/>
    </xf>
    <xf numFmtId="0" fontId="35" fillId="0" borderId="28" xfId="0" applyNumberFormat="1" applyFont="1" applyFill="1" applyBorder="1" applyAlignment="1" applyProtection="1">
      <alignment horizontal="left" vertical="top" wrapText="1"/>
    </xf>
    <xf numFmtId="0" fontId="50" fillId="0" borderId="27" xfId="0" applyNumberFormat="1" applyFont="1" applyFill="1" applyBorder="1" applyAlignment="1" applyProtection="1">
      <alignment horizontal="left" vertical="top" wrapText="1"/>
    </xf>
    <xf numFmtId="0" fontId="50" fillId="0" borderId="28" xfId="0" applyNumberFormat="1" applyFont="1" applyFill="1" applyBorder="1" applyAlignment="1" applyProtection="1">
      <alignment horizontal="left" vertical="top" wrapText="1"/>
    </xf>
    <xf numFmtId="0" fontId="38" fillId="9" borderId="2" xfId="0" applyNumberFormat="1" applyFont="1" applyFill="1" applyBorder="1" applyAlignment="1" applyProtection="1">
      <alignment horizontal="center" vertical="top" wrapText="1"/>
    </xf>
    <xf numFmtId="0" fontId="38" fillId="9" borderId="4" xfId="0" applyNumberFormat="1" applyFont="1" applyFill="1" applyBorder="1" applyAlignment="1" applyProtection="1">
      <alignment horizontal="center" vertical="top" wrapText="1"/>
    </xf>
    <xf numFmtId="0" fontId="38" fillId="9" borderId="3" xfId="0" applyNumberFormat="1" applyFont="1" applyFill="1" applyBorder="1" applyAlignment="1" applyProtection="1">
      <alignment horizontal="center" vertical="top" wrapText="1"/>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43" fontId="14" fillId="0" borderId="2" xfId="4" applyFont="1" applyFill="1" applyBorder="1" applyAlignment="1">
      <alignment horizontal="center"/>
    </xf>
    <xf numFmtId="43" fontId="14" fillId="0" borderId="3" xfId="4" applyFont="1" applyFill="1" applyBorder="1" applyAlignment="1">
      <alignment horizontal="center"/>
    </xf>
    <xf numFmtId="0" fontId="14" fillId="0" borderId="1" xfId="0" applyNumberFormat="1" applyFont="1" applyFill="1" applyBorder="1" applyAlignment="1">
      <alignment horizontal="left"/>
    </xf>
    <xf numFmtId="4" fontId="15" fillId="0" borderId="1" xfId="2" applyNumberFormat="1" applyFont="1" applyBorder="1" applyAlignment="1"/>
    <xf numFmtId="0" fontId="7" fillId="0" borderId="0" xfId="0" applyNumberFormat="1" applyFont="1" applyFill="1" applyBorder="1" applyAlignment="1">
      <alignment horizontal="left" vertical="top" wrapText="1"/>
    </xf>
    <xf numFmtId="4" fontId="14" fillId="0" borderId="1" xfId="0" applyNumberFormat="1" applyFont="1" applyFill="1" applyBorder="1" applyAlignment="1">
      <alignment horizontal="right"/>
    </xf>
    <xf numFmtId="4" fontId="15" fillId="0" borderId="1" xfId="2" applyNumberFormat="1" applyFont="1" applyFill="1" applyBorder="1" applyAlignment="1">
      <alignment horizontal="right"/>
    </xf>
    <xf numFmtId="43" fontId="2" fillId="0" borderId="1" xfId="4" applyFont="1" applyFill="1" applyBorder="1" applyAlignment="1">
      <alignment horizontal="center" vertical="top" wrapText="1"/>
    </xf>
    <xf numFmtId="0" fontId="1"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center" vertical="top"/>
    </xf>
    <xf numFmtId="43" fontId="2" fillId="0" borderId="1" xfId="4" applyFont="1" applyFill="1" applyBorder="1" applyAlignment="1">
      <alignment horizontal="center" vertical="center" wrapText="1"/>
    </xf>
    <xf numFmtId="0" fontId="32" fillId="0" borderId="1" xfId="0" applyNumberFormat="1" applyFont="1" applyFill="1" applyBorder="1" applyAlignment="1">
      <alignment vertical="top" wrapText="1"/>
    </xf>
    <xf numFmtId="2" fontId="14" fillId="0" borderId="2" xfId="4" applyNumberFormat="1" applyFont="1" applyFill="1" applyBorder="1" applyAlignment="1">
      <alignment horizontal="right"/>
    </xf>
    <xf numFmtId="2" fontId="14" fillId="0" borderId="3" xfId="4" applyNumberFormat="1" applyFont="1" applyFill="1" applyBorder="1" applyAlignment="1">
      <alignment horizontal="right"/>
    </xf>
    <xf numFmtId="2" fontId="15" fillId="0" borderId="2" xfId="4" applyNumberFormat="1" applyFont="1" applyFill="1" applyBorder="1" applyAlignment="1">
      <alignment horizontal="right"/>
    </xf>
    <xf numFmtId="2" fontId="15" fillId="0" borderId="3" xfId="4" applyNumberFormat="1" applyFont="1" applyFill="1" applyBorder="1" applyAlignment="1">
      <alignment horizontal="right"/>
    </xf>
    <xf numFmtId="4" fontId="15" fillId="0" borderId="1" xfId="0" applyNumberFormat="1" applyFont="1" applyFill="1" applyBorder="1" applyAlignment="1">
      <alignment horizontal="right"/>
    </xf>
    <xf numFmtId="4" fontId="14" fillId="0" borderId="2" xfId="0" applyNumberFormat="1" applyFont="1" applyFill="1" applyBorder="1" applyAlignment="1">
      <alignment horizontal="right"/>
    </xf>
    <xf numFmtId="4" fontId="14" fillId="0" borderId="3" xfId="0" applyNumberFormat="1" applyFont="1" applyFill="1" applyBorder="1" applyAlignment="1">
      <alignment horizontal="right"/>
    </xf>
    <xf numFmtId="0" fontId="7" fillId="5" borderId="0" xfId="0" applyNumberFormat="1" applyFont="1" applyFill="1" applyBorder="1" applyAlignment="1">
      <alignment horizontal="left"/>
    </xf>
    <xf numFmtId="0" fontId="5" fillId="5" borderId="0" xfId="0" applyNumberFormat="1" applyFont="1" applyFill="1" applyBorder="1" applyAlignment="1">
      <alignment horizontal="center"/>
    </xf>
    <xf numFmtId="0" fontId="47" fillId="9" borderId="1" xfId="0" applyFont="1" applyFill="1" applyBorder="1" applyAlignment="1">
      <alignment horizontal="center" vertical="center" wrapText="1"/>
    </xf>
    <xf numFmtId="0" fontId="2" fillId="0" borderId="1" xfId="0" applyNumberFormat="1" applyFont="1" applyFill="1" applyBorder="1" applyAlignment="1">
      <alignment vertical="top" wrapText="1"/>
    </xf>
    <xf numFmtId="0" fontId="1" fillId="0" borderId="0" xfId="0" applyNumberFormat="1" applyFont="1" applyFill="1" applyBorder="1" applyAlignment="1">
      <alignment horizontal="left" vertical="justify"/>
    </xf>
    <xf numFmtId="0" fontId="1" fillId="5" borderId="0" xfId="0" applyNumberFormat="1" applyFont="1" applyFill="1" applyBorder="1" applyAlignment="1">
      <alignment horizontal="left" vertical="justify"/>
    </xf>
    <xf numFmtId="0" fontId="0" fillId="9" borderId="1" xfId="0"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3" xfId="0" applyFont="1" applyFill="1" applyBorder="1" applyAlignment="1">
      <alignment horizontal="center" vertical="center" wrapText="1"/>
    </xf>
    <xf numFmtId="165" fontId="14" fillId="0" borderId="2" xfId="0" applyNumberFormat="1" applyFont="1" applyFill="1" applyBorder="1" applyAlignment="1">
      <alignment horizontal="right"/>
    </xf>
    <xf numFmtId="165" fontId="14" fillId="0" borderId="3" xfId="0" applyNumberFormat="1" applyFont="1" applyFill="1" applyBorder="1" applyAlignment="1">
      <alignment horizontal="right"/>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14" fillId="0" borderId="0" xfId="0" applyNumberFormat="1" applyFont="1" applyAlignment="1">
      <alignment horizontal="left" wrapText="1"/>
    </xf>
  </cellXfs>
  <cellStyles count="5">
    <cellStyle name="Hipervínculo 2" xfId="1" xr:uid="{00000000-0005-0000-0000-000000000000}"/>
    <cellStyle name="Millares" xfId="4" builtinId="3"/>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36283</xdr:colOff>
      <xdr:row>874</xdr:row>
      <xdr:rowOff>9524</xdr:rowOff>
    </xdr:from>
    <xdr:to>
      <xdr:col>8</xdr:col>
      <xdr:colOff>482599</xdr:colOff>
      <xdr:row>901</xdr:row>
      <xdr:rowOff>20573</xdr:rowOff>
    </xdr:to>
    <xdr:pic>
      <xdr:nvPicPr>
        <xdr:cNvPr id="4" name="Imagen 3">
          <a:extLst>
            <a:ext uri="{FF2B5EF4-FFF2-40B4-BE49-F238E27FC236}">
              <a16:creationId xmlns:a16="http://schemas.microsoft.com/office/drawing/2014/main" id="{F91F3648-558B-45FA-918A-1E447DF9B238}"/>
            </a:ext>
          </a:extLst>
        </xdr:cNvPr>
        <xdr:cNvPicPr>
          <a:picLocks noChangeAspect="1"/>
        </xdr:cNvPicPr>
      </xdr:nvPicPr>
      <xdr:blipFill>
        <a:blip xmlns:r="http://schemas.openxmlformats.org/officeDocument/2006/relationships" r:embed="rId1"/>
        <a:stretch>
          <a:fillRect/>
        </a:stretch>
      </xdr:blipFill>
      <xdr:spPr>
        <a:xfrm>
          <a:off x="388708" y="93049724"/>
          <a:ext cx="7145567" cy="4125849"/>
        </a:xfrm>
        <a:prstGeom prst="rect">
          <a:avLst/>
        </a:prstGeom>
      </xdr:spPr>
    </xdr:pic>
    <xdr:clientData/>
  </xdr:twoCellAnchor>
  <xdr:twoCellAnchor editAs="oneCell">
    <xdr:from>
      <xdr:col>1</xdr:col>
      <xdr:colOff>238124</xdr:colOff>
      <xdr:row>1255</xdr:row>
      <xdr:rowOff>0</xdr:rowOff>
    </xdr:from>
    <xdr:to>
      <xdr:col>7</xdr:col>
      <xdr:colOff>636587</xdr:colOff>
      <xdr:row>1276</xdr:row>
      <xdr:rowOff>95251</xdr:rowOff>
    </xdr:to>
    <xdr:pic>
      <xdr:nvPicPr>
        <xdr:cNvPr id="5" name="Imagen 4">
          <a:extLst>
            <a:ext uri="{FF2B5EF4-FFF2-40B4-BE49-F238E27FC236}">
              <a16:creationId xmlns:a16="http://schemas.microsoft.com/office/drawing/2014/main" id="{6F3455DC-49C3-4589-A1B5-82AAF0E0CBC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4" y="146837400"/>
          <a:ext cx="6238875" cy="3295650"/>
        </a:xfrm>
        <a:prstGeom prst="rect">
          <a:avLst/>
        </a:prstGeom>
        <a:noFill/>
      </xdr:spPr>
    </xdr:pic>
    <xdr:clientData/>
  </xdr:twoCellAnchor>
  <xdr:twoCellAnchor editAs="oneCell">
    <xdr:from>
      <xdr:col>3</xdr:col>
      <xdr:colOff>0</xdr:colOff>
      <xdr:row>1102</xdr:row>
      <xdr:rowOff>0</xdr:rowOff>
    </xdr:from>
    <xdr:to>
      <xdr:col>7</xdr:col>
      <xdr:colOff>962025</xdr:colOff>
      <xdr:row>1180</xdr:row>
      <xdr:rowOff>50167</xdr:rowOff>
    </xdr:to>
    <xdr:pic>
      <xdr:nvPicPr>
        <xdr:cNvPr id="13" name="Imagen 12">
          <a:extLst>
            <a:ext uri="{FF2B5EF4-FFF2-40B4-BE49-F238E27FC236}">
              <a16:creationId xmlns:a16="http://schemas.microsoft.com/office/drawing/2014/main" id="{9AD7C482-D8E9-4277-A981-03EE194C4D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6325" y="174498000"/>
          <a:ext cx="5838825" cy="11937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647700</xdr:colOff>
      <xdr:row>483</xdr:row>
      <xdr:rowOff>9525</xdr:rowOff>
    </xdr:from>
    <xdr:to>
      <xdr:col>12</xdr:col>
      <xdr:colOff>200025</xdr:colOff>
      <xdr:row>500</xdr:row>
      <xdr:rowOff>38100</xdr:rowOff>
    </xdr:to>
    <xdr:pic>
      <xdr:nvPicPr>
        <xdr:cNvPr id="11" name="Imagen 10">
          <a:extLst>
            <a:ext uri="{FF2B5EF4-FFF2-40B4-BE49-F238E27FC236}">
              <a16:creationId xmlns:a16="http://schemas.microsoft.com/office/drawing/2014/main" id="{A730A9AA-460F-4855-9263-AA8E879B974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24025" y="79467075"/>
          <a:ext cx="8801100" cy="261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647700</xdr:colOff>
      <xdr:row>501</xdr:row>
      <xdr:rowOff>47625</xdr:rowOff>
    </xdr:from>
    <xdr:to>
      <xdr:col>12</xdr:col>
      <xdr:colOff>200025</xdr:colOff>
      <xdr:row>541</xdr:row>
      <xdr:rowOff>9525</xdr:rowOff>
    </xdr:to>
    <xdr:pic>
      <xdr:nvPicPr>
        <xdr:cNvPr id="14" name="Imagen 13">
          <a:extLst>
            <a:ext uri="{FF2B5EF4-FFF2-40B4-BE49-F238E27FC236}">
              <a16:creationId xmlns:a16="http://schemas.microsoft.com/office/drawing/2014/main" id="{4D5DA63F-9AA0-4183-A7E4-67709152DA5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24025" y="82248375"/>
          <a:ext cx="8801100" cy="605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1323975</xdr:colOff>
      <xdr:row>974</xdr:row>
      <xdr:rowOff>66675</xdr:rowOff>
    </xdr:from>
    <xdr:to>
      <xdr:col>10</xdr:col>
      <xdr:colOff>266700</xdr:colOff>
      <xdr:row>997</xdr:row>
      <xdr:rowOff>114300</xdr:rowOff>
    </xdr:to>
    <xdr:pic>
      <xdr:nvPicPr>
        <xdr:cNvPr id="15" name="Imagen 14">
          <a:extLst>
            <a:ext uri="{FF2B5EF4-FFF2-40B4-BE49-F238E27FC236}">
              <a16:creationId xmlns:a16="http://schemas.microsoft.com/office/drawing/2014/main" id="{CD2631B4-F97A-4F26-8389-D115D2BE688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00300" y="155838525"/>
          <a:ext cx="6705600" cy="355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685800</xdr:colOff>
      <xdr:row>766</xdr:row>
      <xdr:rowOff>19050</xdr:rowOff>
    </xdr:from>
    <xdr:to>
      <xdr:col>13</xdr:col>
      <xdr:colOff>638175</xdr:colOff>
      <xdr:row>802</xdr:row>
      <xdr:rowOff>38100</xdr:rowOff>
    </xdr:to>
    <xdr:pic>
      <xdr:nvPicPr>
        <xdr:cNvPr id="16" name="Imagen 15">
          <a:extLst>
            <a:ext uri="{FF2B5EF4-FFF2-40B4-BE49-F238E27FC236}">
              <a16:creationId xmlns:a16="http://schemas.microsoft.com/office/drawing/2014/main" id="{50E702BB-85BD-4A9F-B16A-AF2CB33E9EB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38225" y="124615575"/>
          <a:ext cx="10744200" cy="550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xdr:colOff>
      <xdr:row>1217</xdr:row>
      <xdr:rowOff>28575</xdr:rowOff>
    </xdr:from>
    <xdr:to>
      <xdr:col>14</xdr:col>
      <xdr:colOff>885825</xdr:colOff>
      <xdr:row>1223</xdr:row>
      <xdr:rowOff>114300</xdr:rowOff>
    </xdr:to>
    <xdr:pic>
      <xdr:nvPicPr>
        <xdr:cNvPr id="17" name="Imagen 16">
          <a:extLst>
            <a:ext uri="{FF2B5EF4-FFF2-40B4-BE49-F238E27FC236}">
              <a16:creationId xmlns:a16="http://schemas.microsoft.com/office/drawing/2014/main" id="{A5B585C2-EDE2-4363-AD58-74A364164A6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1000" y="197224650"/>
          <a:ext cx="1261110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13"/>
  <sheetViews>
    <sheetView tabSelected="1" view="pageBreakPreview" topLeftCell="A427" zoomScaleNormal="120" zoomScaleSheetLayoutView="100" workbookViewId="0">
      <selection activeCell="F324" sqref="F324"/>
    </sheetView>
  </sheetViews>
  <sheetFormatPr baseColWidth="10" defaultColWidth="9.33203125" defaultRowHeight="12" customHeight="1" x14ac:dyDescent="0.2"/>
  <cols>
    <col min="1" max="1" width="2" style="35" customWidth="1"/>
    <col min="2" max="2" width="4.1640625" style="35" customWidth="1"/>
    <col min="3" max="3" width="12.6640625" style="35" customWidth="1"/>
    <col min="4" max="4" width="26.83203125" style="35" customWidth="1"/>
    <col min="5" max="5" width="22.33203125" style="35" customWidth="1"/>
    <col min="6" max="6" width="18.1640625" style="35" customWidth="1"/>
    <col min="7" max="7" width="18" style="35" customWidth="1"/>
    <col min="8" max="8" width="19.33203125" style="35" customWidth="1"/>
    <col min="9" max="9" width="18.1640625" style="35" customWidth="1"/>
    <col min="10" max="10" width="13" style="35" customWidth="1"/>
    <col min="11" max="11" width="13.33203125" style="35" customWidth="1"/>
    <col min="12" max="12" width="12.6640625" style="35" customWidth="1"/>
    <col min="13" max="13" width="14.33203125" style="35" customWidth="1"/>
    <col min="14" max="14" width="16.83203125" style="35" customWidth="1"/>
    <col min="15" max="15" width="15.83203125" style="35" customWidth="1"/>
    <col min="16" max="16" width="16" style="35" customWidth="1"/>
    <col min="17" max="16384" width="9.33203125" style="35"/>
  </cols>
  <sheetData>
    <row r="1" spans="1:16" s="33" customFormat="1" ht="12" customHeight="1" x14ac:dyDescent="0.2">
      <c r="A1" s="372" t="s">
        <v>691</v>
      </c>
      <c r="B1" s="372"/>
      <c r="C1" s="372"/>
      <c r="D1" s="372"/>
      <c r="E1" s="372"/>
      <c r="F1" s="372"/>
      <c r="G1" s="372"/>
      <c r="H1" s="372"/>
      <c r="I1" s="372"/>
      <c r="J1" s="372"/>
      <c r="K1" s="372"/>
      <c r="L1" s="372"/>
      <c r="M1" s="372"/>
      <c r="N1" s="372"/>
      <c r="O1" s="372"/>
      <c r="P1" s="372"/>
    </row>
    <row r="2" spans="1:16" ht="12" customHeight="1" x14ac:dyDescent="0.2">
      <c r="A2" s="34"/>
      <c r="B2" s="34"/>
      <c r="C2" s="34"/>
      <c r="D2" s="34"/>
      <c r="E2" s="34"/>
      <c r="F2" s="34"/>
      <c r="G2" s="34"/>
      <c r="H2" s="34"/>
      <c r="I2" s="34"/>
      <c r="J2" s="34"/>
      <c r="K2" s="34"/>
      <c r="L2" s="34"/>
      <c r="M2" s="34"/>
      <c r="N2" s="34"/>
      <c r="O2" s="34"/>
      <c r="P2" s="34"/>
    </row>
    <row r="3" spans="1:16" x14ac:dyDescent="0.2">
      <c r="A3" s="36"/>
      <c r="B3" s="378" t="s">
        <v>272</v>
      </c>
      <c r="C3" s="378"/>
      <c r="D3" s="378"/>
      <c r="E3" s="378"/>
      <c r="F3" s="378"/>
      <c r="G3" s="378"/>
      <c r="H3" s="378"/>
      <c r="I3" s="378"/>
      <c r="J3" s="378"/>
      <c r="K3" s="378"/>
      <c r="L3" s="378"/>
      <c r="M3" s="378"/>
      <c r="N3" s="378"/>
      <c r="O3" s="378"/>
      <c r="P3" s="378"/>
    </row>
    <row r="4" spans="1:16" x14ac:dyDescent="0.2">
      <c r="A4" s="36"/>
      <c r="B4" s="378"/>
      <c r="C4" s="378"/>
      <c r="D4" s="378"/>
      <c r="E4" s="378"/>
      <c r="F4" s="378"/>
      <c r="G4" s="378"/>
      <c r="H4" s="378"/>
      <c r="I4" s="378"/>
      <c r="J4" s="378"/>
      <c r="K4" s="378"/>
      <c r="L4" s="378"/>
      <c r="M4" s="378"/>
      <c r="N4" s="378"/>
      <c r="O4" s="378"/>
      <c r="P4" s="378"/>
    </row>
    <row r="5" spans="1:16" x14ac:dyDescent="0.2">
      <c r="A5" s="36"/>
      <c r="B5" s="378"/>
      <c r="C5" s="378"/>
      <c r="D5" s="378"/>
      <c r="E5" s="378"/>
      <c r="F5" s="378"/>
      <c r="G5" s="378"/>
      <c r="H5" s="378"/>
      <c r="I5" s="378"/>
      <c r="J5" s="378"/>
      <c r="K5" s="378"/>
      <c r="L5" s="378"/>
      <c r="M5" s="378"/>
      <c r="N5" s="378"/>
      <c r="O5" s="378"/>
      <c r="P5" s="378"/>
    </row>
    <row r="6" spans="1:16" x14ac:dyDescent="0.2">
      <c r="A6" s="36"/>
      <c r="B6" s="378"/>
      <c r="C6" s="378"/>
      <c r="D6" s="378"/>
      <c r="E6" s="378"/>
      <c r="F6" s="378"/>
      <c r="G6" s="378"/>
      <c r="H6" s="378"/>
      <c r="I6" s="378"/>
      <c r="J6" s="378"/>
      <c r="K6" s="378"/>
      <c r="L6" s="378"/>
      <c r="M6" s="378"/>
      <c r="N6" s="378"/>
      <c r="O6" s="378"/>
      <c r="P6" s="378"/>
    </row>
    <row r="7" spans="1:16" x14ac:dyDescent="0.2">
      <c r="A7" s="36"/>
      <c r="B7" s="378"/>
      <c r="C7" s="378"/>
      <c r="D7" s="378"/>
      <c r="E7" s="378"/>
      <c r="F7" s="378"/>
      <c r="G7" s="378"/>
      <c r="H7" s="378"/>
      <c r="I7" s="378"/>
      <c r="J7" s="378"/>
      <c r="K7" s="378"/>
      <c r="L7" s="378"/>
      <c r="M7" s="378"/>
      <c r="N7" s="378"/>
      <c r="O7" s="378"/>
      <c r="P7" s="378"/>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317" t="s">
        <v>1</v>
      </c>
      <c r="B13" s="317"/>
      <c r="C13" s="317"/>
      <c r="D13" s="317"/>
      <c r="E13" s="317"/>
      <c r="F13" s="317"/>
      <c r="G13" s="317"/>
      <c r="H13" s="317"/>
      <c r="I13" s="317"/>
      <c r="J13" s="317"/>
      <c r="K13" s="317"/>
      <c r="L13" s="317"/>
      <c r="M13" s="317"/>
      <c r="N13" s="317"/>
      <c r="O13" s="317"/>
      <c r="P13" s="317"/>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351" t="s">
        <v>58</v>
      </c>
      <c r="D21" s="351"/>
      <c r="E21" s="351"/>
      <c r="F21" s="351"/>
      <c r="G21" s="351"/>
      <c r="H21" s="351"/>
      <c r="I21" s="351"/>
      <c r="J21" s="351"/>
      <c r="K21" s="351"/>
      <c r="L21" s="351"/>
      <c r="M21" s="351"/>
      <c r="N21" s="351"/>
      <c r="O21" s="351"/>
      <c r="P21" s="351"/>
    </row>
    <row r="22" spans="1:16" ht="12" customHeight="1" x14ac:dyDescent="0.2">
      <c r="B22" s="40"/>
      <c r="C22" s="351"/>
      <c r="D22" s="351"/>
      <c r="E22" s="351"/>
      <c r="F22" s="351"/>
      <c r="G22" s="351"/>
      <c r="H22" s="351"/>
      <c r="I22" s="351"/>
      <c r="J22" s="351"/>
      <c r="K22" s="351"/>
      <c r="L22" s="351"/>
      <c r="M22" s="351"/>
      <c r="N22" s="351"/>
      <c r="O22" s="351"/>
      <c r="P22" s="351"/>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98" t="s">
        <v>184</v>
      </c>
      <c r="E26" s="298"/>
      <c r="F26" s="298"/>
      <c r="G26" s="298"/>
      <c r="H26" s="298"/>
      <c r="I26" s="298"/>
      <c r="J26" s="353">
        <v>2022</v>
      </c>
      <c r="K26" s="353"/>
      <c r="L26" s="353"/>
      <c r="M26" s="353">
        <v>2021</v>
      </c>
      <c r="N26" s="353"/>
      <c r="O26" s="353"/>
    </row>
    <row r="27" spans="1:16" ht="12" customHeight="1" x14ac:dyDescent="0.2">
      <c r="C27" s="49"/>
      <c r="D27" s="392" t="s">
        <v>398</v>
      </c>
      <c r="E27" s="393"/>
      <c r="F27" s="393"/>
      <c r="G27" s="393"/>
      <c r="H27" s="393"/>
      <c r="I27" s="394"/>
      <c r="J27" s="391">
        <v>0</v>
      </c>
      <c r="K27" s="382"/>
      <c r="L27" s="382"/>
      <c r="M27" s="373">
        <v>0</v>
      </c>
      <c r="N27" s="373"/>
      <c r="O27" s="373"/>
    </row>
    <row r="28" spans="1:16" ht="12" customHeight="1" x14ac:dyDescent="0.2">
      <c r="C28" s="49"/>
      <c r="D28" s="382" t="s">
        <v>352</v>
      </c>
      <c r="E28" s="382"/>
      <c r="F28" s="382"/>
      <c r="G28" s="382"/>
      <c r="H28" s="382"/>
      <c r="I28" s="382"/>
      <c r="J28" s="391">
        <v>1170440.24</v>
      </c>
      <c r="K28" s="382"/>
      <c r="L28" s="382"/>
      <c r="M28" s="373">
        <v>0</v>
      </c>
      <c r="N28" s="373"/>
      <c r="O28" s="373"/>
    </row>
    <row r="29" spans="1:16" ht="12" customHeight="1" x14ac:dyDescent="0.2">
      <c r="C29" s="49"/>
      <c r="D29" s="382" t="s">
        <v>353</v>
      </c>
      <c r="E29" s="382"/>
      <c r="F29" s="382"/>
      <c r="G29" s="382"/>
      <c r="H29" s="382"/>
      <c r="I29" s="382"/>
      <c r="J29" s="314">
        <v>13432181.140000001</v>
      </c>
      <c r="K29" s="296"/>
      <c r="L29" s="296"/>
      <c r="M29" s="373">
        <v>0</v>
      </c>
      <c r="N29" s="373"/>
      <c r="O29" s="373"/>
    </row>
    <row r="30" spans="1:16" ht="12" customHeight="1" x14ac:dyDescent="0.2">
      <c r="C30" s="49"/>
      <c r="D30" s="382" t="s">
        <v>354</v>
      </c>
      <c r="E30" s="382"/>
      <c r="F30" s="382"/>
      <c r="G30" s="382"/>
      <c r="H30" s="382"/>
      <c r="I30" s="382"/>
      <c r="J30" s="391">
        <v>0</v>
      </c>
      <c r="K30" s="382"/>
      <c r="L30" s="382"/>
      <c r="M30" s="373">
        <v>0</v>
      </c>
      <c r="N30" s="373"/>
      <c r="O30" s="373"/>
    </row>
    <row r="31" spans="1:16" ht="12" customHeight="1" x14ac:dyDescent="0.2">
      <c r="C31" s="49"/>
      <c r="D31" s="355" t="s">
        <v>186</v>
      </c>
      <c r="E31" s="356"/>
      <c r="F31" s="356"/>
      <c r="G31" s="356"/>
      <c r="H31" s="356"/>
      <c r="I31" s="357"/>
      <c r="J31" s="384">
        <f>SUM(J27:L30)</f>
        <v>14602621.380000001</v>
      </c>
      <c r="K31" s="384"/>
      <c r="L31" s="384"/>
      <c r="M31" s="384">
        <f>SUM(M28:O30)</f>
        <v>0</v>
      </c>
      <c r="N31" s="384"/>
      <c r="O31" s="384"/>
    </row>
    <row r="32" spans="1:16" ht="12" customHeight="1" x14ac:dyDescent="0.2">
      <c r="C32" s="49"/>
      <c r="D32" s="49"/>
      <c r="E32" s="49"/>
      <c r="F32" s="49"/>
      <c r="G32" s="49"/>
      <c r="H32" s="49"/>
      <c r="I32" s="49"/>
      <c r="J32" s="49"/>
      <c r="K32" s="49"/>
      <c r="L32" s="49"/>
      <c r="M32" s="49"/>
      <c r="N32" s="49"/>
      <c r="O32" s="49"/>
      <c r="P32" s="49"/>
    </row>
    <row r="33" spans="3:16" ht="12" customHeight="1" x14ac:dyDescent="0.2">
      <c r="C33" s="49"/>
      <c r="D33" s="49"/>
      <c r="E33" s="49"/>
      <c r="F33" s="49"/>
      <c r="G33" s="49"/>
      <c r="H33" s="49"/>
      <c r="I33" s="49"/>
      <c r="J33" s="49"/>
      <c r="K33" s="49"/>
      <c r="L33" s="49"/>
      <c r="M33" s="49"/>
      <c r="N33" s="49"/>
      <c r="O33" s="49"/>
      <c r="P33" s="49"/>
    </row>
    <row r="34" spans="3:16" ht="12" customHeight="1" x14ac:dyDescent="0.2">
      <c r="C34" s="137" t="s">
        <v>345</v>
      </c>
      <c r="D34" s="138"/>
      <c r="E34" s="138"/>
      <c r="F34" s="138"/>
      <c r="G34" s="138"/>
      <c r="H34" s="138"/>
      <c r="I34" s="138"/>
      <c r="J34" s="138"/>
      <c r="K34" s="138"/>
      <c r="L34" s="138"/>
      <c r="M34" s="138"/>
      <c r="N34" s="138"/>
      <c r="O34" s="138"/>
      <c r="P34" s="49"/>
    </row>
    <row r="35" spans="3:16" ht="12" customHeight="1" x14ac:dyDescent="0.2">
      <c r="C35" s="139" t="s">
        <v>346</v>
      </c>
      <c r="D35" s="138"/>
      <c r="E35" s="138"/>
      <c r="F35" s="138"/>
      <c r="G35" s="138"/>
      <c r="H35" s="138"/>
      <c r="I35" s="138"/>
      <c r="J35" s="138"/>
      <c r="K35" s="138"/>
      <c r="L35" s="138"/>
      <c r="M35" s="138"/>
      <c r="N35" s="138"/>
      <c r="O35" s="138"/>
      <c r="P35" s="49"/>
    </row>
    <row r="36" spans="3:16" ht="12" customHeight="1" x14ac:dyDescent="0.2">
      <c r="C36" s="139"/>
      <c r="D36" s="138"/>
      <c r="E36" s="138"/>
      <c r="F36" s="138"/>
      <c r="G36" s="138"/>
      <c r="H36" s="138"/>
      <c r="I36" s="138"/>
      <c r="J36" s="138"/>
      <c r="K36" s="138"/>
      <c r="L36" s="138"/>
      <c r="M36" s="138"/>
      <c r="N36" s="138"/>
      <c r="O36" s="138"/>
      <c r="P36" s="49"/>
    </row>
    <row r="37" spans="3:16" ht="12" customHeight="1" x14ac:dyDescent="0.2">
      <c r="C37" s="138"/>
      <c r="D37" s="138"/>
      <c r="E37" s="138"/>
      <c r="F37" s="385" t="s">
        <v>184</v>
      </c>
      <c r="G37" s="385"/>
      <c r="H37" s="385"/>
      <c r="I37" s="385"/>
      <c r="J37" s="385"/>
      <c r="K37" s="386" t="s">
        <v>189</v>
      </c>
      <c r="L37" s="386"/>
      <c r="M37" s="386"/>
      <c r="N37" s="138"/>
      <c r="O37" s="138"/>
      <c r="P37" s="49"/>
    </row>
    <row r="38" spans="3:16" ht="12" customHeight="1" x14ac:dyDescent="0.2">
      <c r="C38" s="138"/>
      <c r="D38" s="138"/>
      <c r="E38" s="138"/>
      <c r="F38" s="387" t="s">
        <v>410</v>
      </c>
      <c r="G38" s="387"/>
      <c r="H38" s="387"/>
      <c r="I38" s="387"/>
      <c r="J38" s="387"/>
      <c r="K38" s="383">
        <v>0</v>
      </c>
      <c r="L38" s="383"/>
      <c r="M38" s="383"/>
      <c r="N38" s="138"/>
      <c r="O38" s="138"/>
      <c r="P38" s="49"/>
    </row>
    <row r="39" spans="3:16" ht="12" customHeight="1" x14ac:dyDescent="0.2">
      <c r="C39" s="138"/>
      <c r="D39" s="138"/>
      <c r="E39" s="138"/>
      <c r="F39" s="388" t="s">
        <v>186</v>
      </c>
      <c r="G39" s="389"/>
      <c r="H39" s="389"/>
      <c r="I39" s="389"/>
      <c r="J39" s="390"/>
      <c r="K39" s="280">
        <f>SUM(K35:M38)</f>
        <v>0</v>
      </c>
      <c r="L39" s="281"/>
      <c r="M39" s="282"/>
      <c r="N39" s="138"/>
      <c r="O39" s="138"/>
      <c r="P39" s="49"/>
    </row>
    <row r="40" spans="3:16" ht="12" customHeight="1" x14ac:dyDescent="0.2">
      <c r="C40" s="138"/>
      <c r="D40" s="138"/>
      <c r="E40" s="138"/>
      <c r="F40" s="140"/>
      <c r="G40" s="140"/>
      <c r="H40" s="140"/>
      <c r="I40" s="140"/>
      <c r="J40" s="140"/>
      <c r="K40" s="141"/>
      <c r="L40" s="141"/>
      <c r="M40" s="141"/>
      <c r="N40" s="138"/>
      <c r="O40" s="138"/>
      <c r="P40" s="49"/>
    </row>
    <row r="41" spans="3:16" ht="12" customHeight="1" x14ac:dyDescent="0.2">
      <c r="C41" s="50" t="s">
        <v>187</v>
      </c>
      <c r="D41" s="49"/>
      <c r="E41" s="49"/>
      <c r="F41" s="49"/>
      <c r="G41" s="49"/>
      <c r="H41" s="49"/>
      <c r="I41" s="49"/>
      <c r="J41" s="49"/>
      <c r="K41" s="49"/>
      <c r="L41" s="49"/>
      <c r="M41" s="49"/>
      <c r="N41" s="49"/>
      <c r="O41" s="49"/>
      <c r="P41" s="49"/>
    </row>
    <row r="42" spans="3:16" ht="12" customHeight="1" x14ac:dyDescent="0.2">
      <c r="C42" s="50"/>
      <c r="D42" s="49"/>
      <c r="E42" s="49"/>
      <c r="F42" s="49"/>
      <c r="G42" s="49"/>
      <c r="H42" s="49"/>
      <c r="I42" s="49"/>
      <c r="J42" s="49"/>
      <c r="K42" s="49"/>
      <c r="L42" s="49"/>
      <c r="M42" s="49"/>
      <c r="N42" s="49"/>
      <c r="O42" s="49"/>
      <c r="P42" s="49"/>
    </row>
    <row r="43" spans="3:16" ht="12" customHeight="1" x14ac:dyDescent="0.2">
      <c r="C43" s="51" t="s">
        <v>191</v>
      </c>
      <c r="D43" s="49"/>
      <c r="E43" s="49"/>
      <c r="F43" s="49"/>
      <c r="G43" s="49"/>
      <c r="H43" s="49"/>
      <c r="I43" s="49"/>
      <c r="J43" s="49"/>
      <c r="K43" s="49"/>
      <c r="L43" s="49"/>
      <c r="M43" s="49"/>
      <c r="N43" s="49"/>
      <c r="O43" s="49"/>
      <c r="P43" s="49"/>
    </row>
    <row r="44" spans="3:16" ht="12" customHeight="1" x14ac:dyDescent="0.2">
      <c r="C44" s="49"/>
      <c r="D44" s="49"/>
      <c r="E44" s="49"/>
      <c r="F44" s="49"/>
      <c r="G44" s="49"/>
      <c r="H44" s="49"/>
      <c r="I44" s="49"/>
      <c r="J44" s="49"/>
      <c r="K44" s="49"/>
      <c r="L44" s="49"/>
      <c r="M44" s="49"/>
      <c r="N44" s="49"/>
      <c r="O44" s="49"/>
      <c r="P44" s="49"/>
    </row>
    <row r="45" spans="3:16" ht="12" customHeight="1" x14ac:dyDescent="0.2">
      <c r="C45" s="49"/>
      <c r="D45" s="49"/>
      <c r="E45" s="49"/>
      <c r="F45" s="298" t="s">
        <v>188</v>
      </c>
      <c r="G45" s="298"/>
      <c r="H45" s="298"/>
      <c r="I45" s="298"/>
      <c r="J45" s="298"/>
      <c r="K45" s="353" t="s">
        <v>189</v>
      </c>
      <c r="L45" s="353"/>
      <c r="M45" s="353"/>
      <c r="O45" s="49"/>
      <c r="P45" s="49"/>
    </row>
    <row r="46" spans="3:16" ht="12" customHeight="1" x14ac:dyDescent="0.2">
      <c r="C46" s="49"/>
      <c r="D46" s="49"/>
      <c r="E46" s="49"/>
      <c r="F46" s="382" t="s">
        <v>411</v>
      </c>
      <c r="G46" s="382"/>
      <c r="H46" s="382"/>
      <c r="I46" s="382"/>
      <c r="J46" s="382"/>
      <c r="K46" s="383">
        <v>553745.98</v>
      </c>
      <c r="L46" s="383"/>
      <c r="M46" s="383"/>
      <c r="O46" s="49"/>
      <c r="P46" s="49"/>
    </row>
    <row r="47" spans="3:16" ht="12" customHeight="1" x14ac:dyDescent="0.2">
      <c r="C47" s="49"/>
      <c r="D47" s="49"/>
      <c r="E47" s="49"/>
      <c r="F47" s="382" t="s">
        <v>412</v>
      </c>
      <c r="G47" s="382"/>
      <c r="H47" s="382"/>
      <c r="I47" s="382"/>
      <c r="J47" s="382"/>
      <c r="K47" s="383">
        <v>321880.58</v>
      </c>
      <c r="L47" s="383"/>
      <c r="M47" s="383"/>
      <c r="O47" s="49"/>
      <c r="P47" s="49"/>
    </row>
    <row r="48" spans="3:16" ht="12" customHeight="1" x14ac:dyDescent="0.2">
      <c r="C48" s="49"/>
      <c r="D48" s="49"/>
      <c r="E48" s="49"/>
      <c r="F48" s="382" t="s">
        <v>413</v>
      </c>
      <c r="G48" s="382"/>
      <c r="H48" s="382"/>
      <c r="I48" s="382"/>
      <c r="J48" s="382"/>
      <c r="K48" s="383">
        <v>0.69</v>
      </c>
      <c r="L48" s="383"/>
      <c r="M48" s="383"/>
      <c r="O48" s="49"/>
      <c r="P48" s="49"/>
    </row>
    <row r="49" spans="3:16" ht="12" customHeight="1" x14ac:dyDescent="0.2">
      <c r="C49" s="49"/>
      <c r="D49" s="49"/>
      <c r="E49" s="49"/>
      <c r="F49" s="382" t="s">
        <v>414</v>
      </c>
      <c r="G49" s="382"/>
      <c r="H49" s="382"/>
      <c r="I49" s="382"/>
      <c r="J49" s="382"/>
      <c r="K49" s="383">
        <v>0.32</v>
      </c>
      <c r="L49" s="383"/>
      <c r="M49" s="383"/>
      <c r="O49" s="49"/>
      <c r="P49" s="49"/>
    </row>
    <row r="50" spans="3:16" ht="12" customHeight="1" x14ac:dyDescent="0.2">
      <c r="C50" s="49"/>
      <c r="D50" s="49"/>
      <c r="E50" s="49"/>
      <c r="F50" s="382" t="s">
        <v>415</v>
      </c>
      <c r="G50" s="382"/>
      <c r="H50" s="382"/>
      <c r="I50" s="382"/>
      <c r="J50" s="382"/>
      <c r="K50" s="383">
        <v>69827.759999999995</v>
      </c>
      <c r="L50" s="383"/>
      <c r="M50" s="383"/>
      <c r="O50" s="49"/>
      <c r="P50" s="49"/>
    </row>
    <row r="51" spans="3:16" ht="12" customHeight="1" x14ac:dyDescent="0.2">
      <c r="C51" s="49"/>
      <c r="D51" s="49"/>
      <c r="E51" s="49"/>
      <c r="F51" s="382" t="s">
        <v>416</v>
      </c>
      <c r="G51" s="382"/>
      <c r="H51" s="382"/>
      <c r="I51" s="382"/>
      <c r="J51" s="382"/>
      <c r="K51" s="383">
        <v>17402.52</v>
      </c>
      <c r="L51" s="383"/>
      <c r="M51" s="383"/>
      <c r="O51" s="49"/>
      <c r="P51" s="49"/>
    </row>
    <row r="52" spans="3:16" ht="12" customHeight="1" x14ac:dyDescent="0.2">
      <c r="C52" s="49"/>
      <c r="D52" s="49"/>
      <c r="E52" s="49"/>
      <c r="F52" s="382" t="s">
        <v>469</v>
      </c>
      <c r="G52" s="382"/>
      <c r="H52" s="382"/>
      <c r="I52" s="382"/>
      <c r="J52" s="382"/>
      <c r="K52" s="383">
        <v>207582.39</v>
      </c>
      <c r="L52" s="383"/>
      <c r="M52" s="383"/>
      <c r="O52" s="49"/>
      <c r="P52" s="168"/>
    </row>
    <row r="53" spans="3:16" ht="12" customHeight="1" x14ac:dyDescent="0.2">
      <c r="C53" s="49"/>
      <c r="D53" s="49"/>
      <c r="E53" s="49"/>
      <c r="F53" s="355" t="s">
        <v>186</v>
      </c>
      <c r="G53" s="356"/>
      <c r="H53" s="356"/>
      <c r="I53" s="356"/>
      <c r="J53" s="357"/>
      <c r="K53" s="280">
        <f>SUM(K46:M52)</f>
        <v>1170440.24</v>
      </c>
      <c r="L53" s="281"/>
      <c r="M53" s="282"/>
      <c r="O53" s="49"/>
      <c r="P53" s="49"/>
    </row>
    <row r="54" spans="3:16" ht="12" customHeight="1" x14ac:dyDescent="0.2">
      <c r="C54" s="49"/>
      <c r="D54" s="49"/>
      <c r="E54" s="49"/>
      <c r="F54" s="49"/>
      <c r="G54" s="49"/>
      <c r="H54" s="49"/>
      <c r="I54" s="49"/>
      <c r="J54" s="49"/>
      <c r="K54" s="49"/>
      <c r="L54" s="49"/>
      <c r="M54" s="49"/>
      <c r="N54" s="49"/>
      <c r="O54" s="49"/>
      <c r="P54" s="49"/>
    </row>
    <row r="55" spans="3:16" ht="12" customHeight="1" x14ac:dyDescent="0.2">
      <c r="C55" s="50" t="s">
        <v>190</v>
      </c>
      <c r="D55" s="48"/>
      <c r="E55" s="48"/>
      <c r="F55" s="48"/>
      <c r="G55" s="48"/>
      <c r="H55" s="48"/>
      <c r="I55" s="48"/>
      <c r="J55" s="48"/>
      <c r="K55" s="48"/>
      <c r="L55" s="48"/>
      <c r="M55" s="48"/>
      <c r="N55" s="48"/>
      <c r="O55" s="48"/>
      <c r="P55" s="48"/>
    </row>
    <row r="56" spans="3:16" ht="12" customHeight="1" x14ac:dyDescent="0.2">
      <c r="C56" s="50"/>
      <c r="D56" s="48"/>
      <c r="E56" s="48"/>
      <c r="F56" s="48"/>
      <c r="G56" s="48"/>
      <c r="H56" s="48"/>
      <c r="I56" s="48"/>
      <c r="J56" s="48"/>
      <c r="K56" s="48"/>
      <c r="L56" s="48"/>
      <c r="M56" s="48"/>
      <c r="N56" s="48"/>
      <c r="O56" s="48"/>
      <c r="P56" s="48"/>
    </row>
    <row r="57" spans="3:16" ht="24" customHeight="1" x14ac:dyDescent="0.2">
      <c r="C57" s="354" t="s">
        <v>192</v>
      </c>
      <c r="D57" s="354"/>
      <c r="E57" s="354"/>
      <c r="F57" s="354"/>
      <c r="G57" s="354"/>
      <c r="H57" s="354"/>
      <c r="I57" s="354"/>
      <c r="J57" s="354"/>
      <c r="K57" s="354"/>
      <c r="L57" s="354"/>
      <c r="M57" s="354"/>
      <c r="N57" s="354"/>
      <c r="O57" s="354"/>
      <c r="P57" s="354"/>
    </row>
    <row r="58" spans="3:16" ht="12" customHeight="1" x14ac:dyDescent="0.2">
      <c r="C58" s="48"/>
      <c r="D58" s="48"/>
      <c r="E58" s="48"/>
      <c r="F58" s="48"/>
      <c r="G58" s="48"/>
      <c r="H58" s="48"/>
      <c r="I58" s="48"/>
      <c r="J58" s="48"/>
      <c r="K58" s="48"/>
      <c r="L58" s="48"/>
      <c r="M58" s="48"/>
      <c r="N58" s="48"/>
      <c r="O58" s="48"/>
      <c r="P58" s="48"/>
    </row>
    <row r="59" spans="3:16" ht="12" customHeight="1" x14ac:dyDescent="0.2">
      <c r="C59" s="49"/>
      <c r="D59" s="49"/>
      <c r="E59" s="49"/>
      <c r="F59" s="298" t="s">
        <v>188</v>
      </c>
      <c r="G59" s="298"/>
      <c r="H59" s="298"/>
      <c r="I59" s="298"/>
      <c r="J59" s="298"/>
      <c r="K59" s="353" t="s">
        <v>189</v>
      </c>
      <c r="L59" s="353"/>
      <c r="M59" s="353"/>
      <c r="O59" s="49"/>
      <c r="P59" s="49"/>
    </row>
    <row r="60" spans="3:16" ht="12" customHeight="1" x14ac:dyDescent="0.2">
      <c r="C60" s="49"/>
      <c r="D60" s="49"/>
      <c r="E60" s="49"/>
      <c r="F60" s="296" t="s">
        <v>417</v>
      </c>
      <c r="G60" s="296"/>
      <c r="H60" s="296"/>
      <c r="I60" s="296"/>
      <c r="J60" s="296"/>
      <c r="K60" s="314">
        <v>13432181.140000001</v>
      </c>
      <c r="L60" s="296"/>
      <c r="M60" s="296"/>
      <c r="O60" s="49"/>
      <c r="P60" s="49"/>
    </row>
    <row r="61" spans="3:16" ht="12" customHeight="1" x14ac:dyDescent="0.2">
      <c r="C61" s="49"/>
      <c r="D61" s="49"/>
      <c r="E61" s="49"/>
      <c r="F61" s="375"/>
      <c r="G61" s="376"/>
      <c r="H61" s="376"/>
      <c r="I61" s="376"/>
      <c r="J61" s="377"/>
      <c r="K61" s="379">
        <v>0</v>
      </c>
      <c r="L61" s="380"/>
      <c r="M61" s="381"/>
      <c r="O61" s="49"/>
      <c r="P61" s="49"/>
    </row>
    <row r="62" spans="3:16" ht="12" customHeight="1" x14ac:dyDescent="0.2">
      <c r="C62" s="49"/>
      <c r="D62" s="49"/>
      <c r="E62" s="49"/>
      <c r="F62" s="375"/>
      <c r="G62" s="376"/>
      <c r="H62" s="376"/>
      <c r="I62" s="376"/>
      <c r="J62" s="377"/>
      <c r="K62" s="379">
        <v>0</v>
      </c>
      <c r="L62" s="380"/>
      <c r="M62" s="381"/>
      <c r="O62" s="49"/>
      <c r="P62" s="49"/>
    </row>
    <row r="63" spans="3:16" ht="12" customHeight="1" x14ac:dyDescent="0.2">
      <c r="C63" s="49"/>
      <c r="D63" s="49"/>
      <c r="E63" s="49"/>
      <c r="F63" s="343" t="s">
        <v>186</v>
      </c>
      <c r="G63" s="344"/>
      <c r="H63" s="344"/>
      <c r="I63" s="344"/>
      <c r="J63" s="345"/>
      <c r="K63" s="293">
        <f>SUM(K60:M62)</f>
        <v>13432181.140000001</v>
      </c>
      <c r="L63" s="294"/>
      <c r="M63" s="295"/>
      <c r="O63" s="49"/>
      <c r="P63" s="49"/>
    </row>
    <row r="64" spans="3:16" ht="12" customHeight="1" x14ac:dyDescent="0.2">
      <c r="C64" s="49"/>
      <c r="D64" s="49"/>
      <c r="E64" s="49"/>
      <c r="F64" s="49"/>
      <c r="G64" s="49"/>
      <c r="H64" s="49"/>
      <c r="I64" s="49"/>
      <c r="J64" s="49"/>
      <c r="K64" s="49"/>
      <c r="L64" s="49"/>
      <c r="M64" s="49"/>
      <c r="N64" s="49"/>
      <c r="O64" s="49"/>
      <c r="P64" s="49"/>
    </row>
    <row r="65" spans="1:31" ht="12" customHeight="1" x14ac:dyDescent="0.2">
      <c r="C65" s="50" t="s">
        <v>193</v>
      </c>
      <c r="D65" s="48"/>
      <c r="E65" s="48"/>
      <c r="F65" s="48"/>
      <c r="G65" s="48"/>
      <c r="H65" s="48"/>
      <c r="I65" s="48"/>
      <c r="J65" s="48"/>
      <c r="K65" s="48"/>
      <c r="L65" s="48"/>
      <c r="M65" s="48"/>
      <c r="N65" s="48"/>
      <c r="O65" s="48"/>
      <c r="P65" s="48"/>
    </row>
    <row r="66" spans="1:31" ht="12" customHeight="1" x14ac:dyDescent="0.2">
      <c r="C66" s="50"/>
      <c r="D66" s="48"/>
      <c r="E66" s="48"/>
      <c r="F66" s="48"/>
      <c r="G66" s="48"/>
      <c r="H66" s="48"/>
      <c r="I66" s="48"/>
      <c r="J66" s="48"/>
      <c r="K66" s="48"/>
      <c r="L66" s="48"/>
      <c r="M66" s="48"/>
      <c r="N66" s="48"/>
      <c r="O66" s="48"/>
      <c r="P66" s="48"/>
    </row>
    <row r="67" spans="1:31" ht="12" customHeight="1" x14ac:dyDescent="0.2">
      <c r="C67" s="374" t="s">
        <v>199</v>
      </c>
      <c r="D67" s="374"/>
      <c r="E67" s="374"/>
      <c r="F67" s="374"/>
      <c r="G67" s="374"/>
      <c r="H67" s="374"/>
      <c r="I67" s="374"/>
      <c r="J67" s="374"/>
      <c r="K67" s="374"/>
      <c r="L67" s="374"/>
      <c r="M67" s="374"/>
      <c r="N67" s="374"/>
      <c r="O67" s="374"/>
      <c r="P67" s="374"/>
    </row>
    <row r="68" spans="1:31" ht="12" customHeight="1" x14ac:dyDescent="0.2">
      <c r="C68" s="49"/>
      <c r="D68" s="49"/>
      <c r="E68" s="49"/>
      <c r="F68" s="49"/>
      <c r="G68" s="49"/>
      <c r="H68" s="49"/>
      <c r="I68" s="49"/>
      <c r="J68" s="49"/>
      <c r="K68" s="49"/>
      <c r="L68" s="49"/>
      <c r="M68" s="49"/>
      <c r="N68" s="49"/>
      <c r="O68" s="49"/>
      <c r="P68" s="49"/>
    </row>
    <row r="69" spans="1:31" ht="12" customHeight="1" x14ac:dyDescent="0.2">
      <c r="C69" s="49"/>
      <c r="D69" s="49"/>
      <c r="E69" s="49"/>
      <c r="F69" s="298" t="s">
        <v>188</v>
      </c>
      <c r="G69" s="298"/>
      <c r="H69" s="298"/>
      <c r="I69" s="298"/>
      <c r="J69" s="298"/>
      <c r="K69" s="353" t="s">
        <v>189</v>
      </c>
      <c r="L69" s="353"/>
      <c r="M69" s="353"/>
      <c r="O69" s="49"/>
      <c r="P69" s="49"/>
    </row>
    <row r="70" spans="1:31" ht="12" customHeight="1" x14ac:dyDescent="0.2">
      <c r="C70" s="49"/>
      <c r="D70" s="49"/>
      <c r="E70" s="49"/>
      <c r="F70" s="296"/>
      <c r="G70" s="296"/>
      <c r="H70" s="296"/>
      <c r="I70" s="296"/>
      <c r="J70" s="296"/>
      <c r="K70" s="352">
        <v>0</v>
      </c>
      <c r="L70" s="352"/>
      <c r="M70" s="352"/>
      <c r="O70" s="49"/>
      <c r="P70" s="49"/>
    </row>
    <row r="71" spans="1:31" ht="12" customHeight="1" x14ac:dyDescent="0.2">
      <c r="C71" s="49"/>
      <c r="D71" s="49"/>
      <c r="E71" s="49"/>
      <c r="F71" s="296"/>
      <c r="G71" s="296"/>
      <c r="H71" s="296"/>
      <c r="I71" s="296"/>
      <c r="J71" s="296"/>
      <c r="K71" s="352">
        <v>0</v>
      </c>
      <c r="L71" s="352"/>
      <c r="M71" s="352"/>
      <c r="O71" s="49"/>
      <c r="P71" s="49"/>
    </row>
    <row r="72" spans="1:31" ht="12" customHeight="1" x14ac:dyDescent="0.2">
      <c r="C72" s="49"/>
      <c r="D72" s="49"/>
      <c r="E72" s="49"/>
      <c r="F72" s="343" t="s">
        <v>186</v>
      </c>
      <c r="G72" s="344"/>
      <c r="H72" s="344"/>
      <c r="I72" s="344"/>
      <c r="J72" s="345"/>
      <c r="K72" s="293">
        <f>SUM(K70:M71)</f>
        <v>0</v>
      </c>
      <c r="L72" s="294"/>
      <c r="M72" s="295"/>
      <c r="O72" s="49"/>
      <c r="P72" s="49"/>
    </row>
    <row r="73" spans="1:31" ht="12" customHeight="1" x14ac:dyDescent="0.2">
      <c r="C73" s="49"/>
      <c r="D73" s="49"/>
      <c r="E73" s="49"/>
      <c r="F73" s="49"/>
      <c r="G73" s="49"/>
      <c r="H73" s="49"/>
      <c r="I73" s="49"/>
      <c r="J73" s="49"/>
      <c r="K73" s="49"/>
      <c r="L73" s="49"/>
      <c r="M73" s="49"/>
      <c r="N73" s="49"/>
      <c r="O73" s="49"/>
      <c r="P73" s="49"/>
    </row>
    <row r="74" spans="1:31" ht="12" customHeight="1" x14ac:dyDescent="0.2">
      <c r="A74" s="45"/>
      <c r="B74" s="46" t="s">
        <v>182</v>
      </c>
      <c r="C74" s="45" t="s">
        <v>17</v>
      </c>
    </row>
    <row r="75" spans="1:31" ht="12" customHeight="1" x14ac:dyDescent="0.2">
      <c r="A75" s="45"/>
      <c r="B75" s="46"/>
      <c r="C75" s="45"/>
    </row>
    <row r="76" spans="1:31" s="54" customFormat="1" ht="12" customHeight="1" x14ac:dyDescent="0.2">
      <c r="A76" s="52"/>
      <c r="B76" s="53" t="s">
        <v>75</v>
      </c>
      <c r="C76" s="299" t="s">
        <v>59</v>
      </c>
      <c r="D76" s="299"/>
      <c r="E76" s="299"/>
      <c r="F76" s="299"/>
      <c r="G76" s="299"/>
      <c r="H76" s="299"/>
      <c r="I76" s="299"/>
      <c r="J76" s="299"/>
      <c r="K76" s="299"/>
      <c r="L76" s="299"/>
      <c r="M76" s="299"/>
      <c r="N76" s="299"/>
      <c r="O76" s="299"/>
      <c r="P76" s="299"/>
      <c r="S76" s="35"/>
      <c r="T76" s="35"/>
      <c r="U76" s="35"/>
      <c r="V76" s="35"/>
      <c r="W76" s="35"/>
      <c r="X76" s="35"/>
      <c r="Y76" s="35"/>
      <c r="Z76" s="35"/>
      <c r="AA76" s="35"/>
      <c r="AB76" s="35"/>
      <c r="AC76" s="35"/>
      <c r="AD76" s="35"/>
      <c r="AE76" s="35"/>
    </row>
    <row r="77" spans="1:31" s="54" customFormat="1" ht="12" customHeight="1" x14ac:dyDescent="0.2">
      <c r="A77" s="52"/>
      <c r="B77" s="55"/>
      <c r="C77" s="299"/>
      <c r="D77" s="299"/>
      <c r="E77" s="299"/>
      <c r="F77" s="299"/>
      <c r="G77" s="299"/>
      <c r="H77" s="299"/>
      <c r="I77" s="299"/>
      <c r="J77" s="299"/>
      <c r="K77" s="299"/>
      <c r="L77" s="299"/>
      <c r="M77" s="299"/>
      <c r="N77" s="299"/>
      <c r="O77" s="299"/>
      <c r="P77" s="299"/>
      <c r="S77" s="35"/>
      <c r="T77" s="35"/>
      <c r="U77" s="35"/>
      <c r="V77" s="35"/>
      <c r="W77" s="35"/>
      <c r="X77" s="35"/>
      <c r="Y77" s="35"/>
      <c r="Z77" s="35"/>
      <c r="AA77" s="35"/>
      <c r="AB77" s="35"/>
      <c r="AC77" s="35"/>
      <c r="AD77" s="35"/>
      <c r="AE77" s="35"/>
    </row>
    <row r="78" spans="1:31" ht="12" customHeight="1" x14ac:dyDescent="0.2">
      <c r="A78" s="56"/>
      <c r="B78" s="56"/>
      <c r="C78" s="56"/>
      <c r="D78" s="56"/>
      <c r="E78" s="56"/>
      <c r="F78" s="56"/>
      <c r="G78" s="56"/>
      <c r="H78" s="56"/>
      <c r="I78" s="56"/>
      <c r="J78" s="56"/>
      <c r="K78" s="56"/>
      <c r="L78" s="56"/>
      <c r="M78" s="56"/>
      <c r="N78" s="56"/>
      <c r="O78" s="56"/>
      <c r="P78" s="56"/>
    </row>
    <row r="79" spans="1:31" ht="12" customHeight="1" x14ac:dyDescent="0.2">
      <c r="A79" s="56"/>
      <c r="B79" s="56"/>
      <c r="C79" s="48" t="s">
        <v>194</v>
      </c>
      <c r="D79" s="56"/>
      <c r="E79" s="56"/>
      <c r="F79" s="56"/>
      <c r="G79" s="56"/>
      <c r="H79" s="56"/>
      <c r="I79" s="56"/>
      <c r="J79" s="56"/>
      <c r="K79" s="56"/>
      <c r="L79" s="56"/>
      <c r="M79" s="56"/>
      <c r="N79" s="56"/>
      <c r="O79" s="56"/>
      <c r="P79" s="56"/>
    </row>
    <row r="80" spans="1:31" ht="12" customHeight="1" x14ac:dyDescent="0.2">
      <c r="A80" s="56"/>
      <c r="B80" s="56"/>
      <c r="C80" s="56"/>
      <c r="D80" s="56"/>
      <c r="E80" s="56"/>
      <c r="F80" s="56"/>
      <c r="G80" s="56"/>
      <c r="H80" s="56"/>
      <c r="I80" s="56"/>
      <c r="J80" s="56"/>
      <c r="K80" s="56"/>
      <c r="L80" s="56"/>
      <c r="M80" s="56"/>
      <c r="N80" s="56"/>
      <c r="O80" s="56"/>
      <c r="P80" s="56"/>
    </row>
    <row r="81" spans="1:16" ht="12" customHeight="1" x14ac:dyDescent="0.2">
      <c r="A81" s="56"/>
      <c r="B81" s="56"/>
      <c r="F81" s="404" t="s">
        <v>184</v>
      </c>
      <c r="G81" s="405"/>
      <c r="H81" s="405"/>
      <c r="I81" s="406"/>
      <c r="J81" s="404">
        <v>2022</v>
      </c>
      <c r="K81" s="406"/>
      <c r="L81" s="404">
        <v>2021</v>
      </c>
      <c r="M81" s="406"/>
    </row>
    <row r="82" spans="1:16" ht="12" customHeight="1" x14ac:dyDescent="0.2">
      <c r="A82" s="56"/>
      <c r="B82" s="56"/>
      <c r="F82" s="363" t="s">
        <v>351</v>
      </c>
      <c r="G82" s="364"/>
      <c r="H82" s="364"/>
      <c r="I82" s="365"/>
      <c r="J82" s="424">
        <v>0</v>
      </c>
      <c r="K82" s="425"/>
      <c r="L82" s="424">
        <v>0</v>
      </c>
      <c r="M82" s="425"/>
    </row>
    <row r="83" spans="1:16" ht="12" customHeight="1" x14ac:dyDescent="0.2">
      <c r="A83" s="56"/>
      <c r="B83" s="56"/>
      <c r="F83" s="363" t="s">
        <v>355</v>
      </c>
      <c r="G83" s="364"/>
      <c r="H83" s="364"/>
      <c r="I83" s="365"/>
      <c r="J83" s="424">
        <v>0</v>
      </c>
      <c r="K83" s="425"/>
      <c r="L83" s="424">
        <v>0</v>
      </c>
      <c r="M83" s="425"/>
    </row>
    <row r="84" spans="1:16" ht="12" customHeight="1" x14ac:dyDescent="0.2">
      <c r="A84" s="56"/>
      <c r="B84" s="56"/>
      <c r="F84" s="363" t="s">
        <v>356</v>
      </c>
      <c r="G84" s="364"/>
      <c r="H84" s="364"/>
      <c r="I84" s="365"/>
      <c r="J84" s="424">
        <v>0</v>
      </c>
      <c r="K84" s="425"/>
      <c r="L84" s="424">
        <v>0</v>
      </c>
      <c r="M84" s="425"/>
    </row>
    <row r="85" spans="1:16" ht="12" customHeight="1" x14ac:dyDescent="0.2">
      <c r="A85" s="56"/>
      <c r="B85" s="56"/>
      <c r="F85" s="404" t="s">
        <v>186</v>
      </c>
      <c r="G85" s="405"/>
      <c r="H85" s="405"/>
      <c r="I85" s="406"/>
      <c r="J85" s="293">
        <f>SUM(J82:L84)</f>
        <v>0</v>
      </c>
      <c r="K85" s="295"/>
      <c r="L85" s="293">
        <f>SUM(L82:L84)</f>
        <v>0</v>
      </c>
      <c r="M85" s="295"/>
    </row>
    <row r="86" spans="1:16" ht="12" customHeight="1" x14ac:dyDescent="0.2">
      <c r="A86" s="56"/>
      <c r="B86" s="56"/>
      <c r="C86" s="56"/>
      <c r="D86" s="56"/>
      <c r="E86" s="56"/>
      <c r="F86" s="56"/>
      <c r="G86" s="56"/>
      <c r="H86" s="56"/>
      <c r="I86" s="56"/>
      <c r="J86" s="56"/>
      <c r="K86" s="56"/>
      <c r="L86" s="56"/>
      <c r="M86" s="56"/>
      <c r="N86" s="56"/>
      <c r="O86" s="56"/>
      <c r="P86" s="56"/>
    </row>
    <row r="87" spans="1:16" ht="12" customHeight="1" x14ac:dyDescent="0.2">
      <c r="A87" s="56"/>
      <c r="B87" s="56"/>
      <c r="D87" s="56"/>
      <c r="E87" s="56"/>
      <c r="F87" s="56"/>
      <c r="G87" s="56"/>
      <c r="H87" s="56"/>
      <c r="I87" s="56"/>
      <c r="J87" s="56"/>
      <c r="K87" s="56"/>
      <c r="L87" s="56"/>
      <c r="M87" s="56"/>
      <c r="N87" s="56"/>
      <c r="O87" s="56"/>
      <c r="P87" s="56"/>
    </row>
    <row r="88" spans="1:16" ht="12" customHeight="1" x14ac:dyDescent="0.2">
      <c r="A88" s="56"/>
      <c r="B88" s="56"/>
      <c r="C88" s="56"/>
      <c r="D88" s="56"/>
      <c r="E88" s="56"/>
      <c r="F88" s="56"/>
      <c r="O88" s="56"/>
      <c r="P88" s="56"/>
    </row>
    <row r="89" spans="1:16" ht="12" customHeight="1" x14ac:dyDescent="0.2">
      <c r="A89" s="56"/>
      <c r="B89" s="56"/>
      <c r="C89" s="56"/>
      <c r="D89" s="56"/>
      <c r="E89" s="56"/>
      <c r="F89" s="56"/>
      <c r="G89" s="56"/>
      <c r="H89" s="56"/>
      <c r="I89" s="56"/>
      <c r="J89" s="56"/>
      <c r="K89" s="56"/>
      <c r="L89" s="56"/>
      <c r="M89" s="56"/>
      <c r="N89" s="56"/>
      <c r="O89" s="56"/>
      <c r="P89" s="56"/>
    </row>
    <row r="90" spans="1:16" ht="12" customHeight="1" x14ac:dyDescent="0.2">
      <c r="A90" s="56"/>
      <c r="B90" s="56"/>
      <c r="C90" s="50" t="s">
        <v>195</v>
      </c>
      <c r="D90" s="48"/>
      <c r="E90" s="48"/>
      <c r="F90" s="48"/>
      <c r="G90" s="48"/>
      <c r="H90" s="48"/>
      <c r="I90" s="48"/>
      <c r="J90" s="48"/>
      <c r="K90" s="48"/>
      <c r="L90" s="48"/>
      <c r="M90" s="48"/>
      <c r="N90" s="48"/>
      <c r="O90" s="48"/>
      <c r="P90" s="48"/>
    </row>
    <row r="91" spans="1:16" ht="12" customHeight="1" x14ac:dyDescent="0.2">
      <c r="A91" s="56"/>
      <c r="B91" s="56"/>
      <c r="C91" s="50"/>
      <c r="D91" s="48"/>
      <c r="E91" s="48"/>
      <c r="F91" s="48"/>
      <c r="G91" s="48"/>
      <c r="H91" s="48"/>
      <c r="I91" s="48"/>
      <c r="J91" s="48"/>
      <c r="K91" s="48"/>
      <c r="L91" s="48"/>
      <c r="M91" s="48"/>
      <c r="N91" s="48"/>
      <c r="O91" s="48"/>
      <c r="P91" s="48"/>
    </row>
    <row r="92" spans="1:16" ht="12" customHeight="1" x14ac:dyDescent="0.2">
      <c r="A92" s="56"/>
      <c r="B92" s="56"/>
      <c r="C92" s="48" t="s">
        <v>196</v>
      </c>
      <c r="D92" s="48"/>
      <c r="E92" s="48"/>
      <c r="F92" s="48"/>
      <c r="G92" s="48"/>
      <c r="H92" s="48"/>
      <c r="I92" s="48"/>
      <c r="J92" s="48"/>
      <c r="K92" s="48"/>
      <c r="L92" s="48"/>
      <c r="M92" s="48"/>
      <c r="N92" s="48"/>
      <c r="O92" s="48"/>
      <c r="P92" s="48"/>
    </row>
    <row r="93" spans="1:16" ht="12" customHeight="1" x14ac:dyDescent="0.2">
      <c r="A93" s="56"/>
      <c r="B93" s="56"/>
      <c r="C93" s="48"/>
      <c r="D93" s="48"/>
      <c r="E93" s="48"/>
      <c r="F93" s="48"/>
      <c r="G93" s="48"/>
      <c r="H93" s="48"/>
      <c r="I93" s="48"/>
      <c r="J93" s="48"/>
      <c r="K93" s="48"/>
      <c r="L93" s="48"/>
      <c r="M93" s="48"/>
      <c r="N93" s="48"/>
      <c r="O93" s="48"/>
      <c r="P93" s="48"/>
    </row>
    <row r="94" spans="1:16" ht="12" customHeight="1" x14ac:dyDescent="0.2">
      <c r="A94" s="56"/>
      <c r="B94" s="56"/>
      <c r="C94" s="266"/>
      <c r="D94" s="266"/>
      <c r="E94" s="266"/>
      <c r="F94" s="266"/>
      <c r="G94" s="266"/>
      <c r="H94" s="266"/>
      <c r="I94" s="266"/>
      <c r="J94" s="266"/>
      <c r="K94" s="266"/>
      <c r="L94" s="266"/>
      <c r="M94" s="266"/>
      <c r="N94" s="266"/>
      <c r="O94" s="266"/>
      <c r="P94" s="266"/>
    </row>
    <row r="95" spans="1:16" ht="12" customHeight="1" x14ac:dyDescent="0.2">
      <c r="A95" s="56"/>
      <c r="B95" s="56"/>
      <c r="C95" s="48"/>
      <c r="D95" s="48"/>
      <c r="E95" s="48"/>
      <c r="F95" s="48"/>
      <c r="G95" s="48"/>
      <c r="H95" s="48"/>
      <c r="I95" s="48"/>
      <c r="J95" s="48"/>
      <c r="K95" s="48"/>
      <c r="L95" s="48"/>
      <c r="M95" s="48"/>
      <c r="N95" s="48"/>
      <c r="O95" s="48"/>
      <c r="P95" s="48"/>
    </row>
    <row r="96" spans="1:16" ht="12" customHeight="1" x14ac:dyDescent="0.2">
      <c r="A96" s="56"/>
      <c r="B96" s="56"/>
      <c r="C96" s="57" t="s">
        <v>197</v>
      </c>
      <c r="D96" s="48"/>
      <c r="E96" s="48"/>
      <c r="F96" s="48"/>
      <c r="G96" s="48"/>
      <c r="H96" s="48"/>
      <c r="I96" s="48"/>
      <c r="J96" s="48"/>
      <c r="K96" s="48"/>
      <c r="L96" s="48"/>
      <c r="M96" s="48"/>
      <c r="N96" s="48"/>
      <c r="O96" s="48"/>
      <c r="P96" s="48"/>
    </row>
    <row r="97" spans="1:16" ht="12" customHeight="1" x14ac:dyDescent="0.2">
      <c r="A97" s="56"/>
      <c r="B97" s="56"/>
      <c r="C97" s="57"/>
      <c r="D97" s="48"/>
      <c r="E97" s="48"/>
      <c r="F97" s="48"/>
      <c r="G97" s="48"/>
      <c r="H97" s="48"/>
      <c r="I97" s="48"/>
      <c r="J97" s="48"/>
      <c r="K97" s="48"/>
      <c r="L97" s="48"/>
      <c r="M97" s="48"/>
      <c r="N97" s="48"/>
      <c r="O97" s="48"/>
      <c r="P97" s="48"/>
    </row>
    <row r="98" spans="1:16" x14ac:dyDescent="0.2">
      <c r="A98" s="56"/>
      <c r="B98" s="56"/>
      <c r="C98" s="354" t="s">
        <v>198</v>
      </c>
      <c r="D98" s="354"/>
      <c r="E98" s="354"/>
      <c r="F98" s="354"/>
      <c r="G98" s="354"/>
      <c r="H98" s="354"/>
      <c r="I98" s="354"/>
      <c r="J98" s="354"/>
      <c r="K98" s="354"/>
      <c r="L98" s="354"/>
      <c r="M98" s="354"/>
      <c r="N98" s="354"/>
      <c r="O98" s="354"/>
      <c r="P98" s="354"/>
    </row>
    <row r="99" spans="1:16" x14ac:dyDescent="0.2">
      <c r="A99" s="56"/>
      <c r="B99" s="56"/>
      <c r="C99" s="354"/>
      <c r="D99" s="354"/>
      <c r="E99" s="354"/>
      <c r="F99" s="354"/>
      <c r="G99" s="354"/>
      <c r="H99" s="354"/>
      <c r="I99" s="354"/>
      <c r="J99" s="354"/>
      <c r="K99" s="354"/>
      <c r="L99" s="354"/>
      <c r="M99" s="354"/>
      <c r="N99" s="354"/>
      <c r="O99" s="354"/>
      <c r="P99" s="354"/>
    </row>
    <row r="100" spans="1:16" x14ac:dyDescent="0.2">
      <c r="A100" s="56"/>
      <c r="B100" s="56"/>
      <c r="C100" s="354"/>
      <c r="D100" s="354"/>
      <c r="E100" s="354"/>
      <c r="F100" s="354"/>
      <c r="G100" s="354"/>
      <c r="H100" s="354"/>
      <c r="I100" s="354"/>
      <c r="J100" s="354"/>
      <c r="K100" s="354"/>
      <c r="L100" s="354"/>
      <c r="M100" s="354"/>
      <c r="N100" s="354"/>
      <c r="O100" s="354"/>
      <c r="P100" s="354"/>
    </row>
    <row r="101" spans="1:16" x14ac:dyDescent="0.2">
      <c r="A101" s="56"/>
      <c r="B101" s="56"/>
      <c r="C101" s="58"/>
      <c r="D101" s="58"/>
      <c r="E101" s="58"/>
      <c r="F101" s="58"/>
      <c r="G101" s="58"/>
      <c r="H101" s="58"/>
      <c r="I101" s="58"/>
      <c r="J101" s="58"/>
      <c r="K101" s="58"/>
      <c r="L101" s="58"/>
      <c r="M101" s="58"/>
      <c r="N101" s="58"/>
      <c r="O101" s="58"/>
      <c r="P101" s="58"/>
    </row>
    <row r="102" spans="1:16" s="54" customFormat="1" ht="12" customHeight="1" x14ac:dyDescent="0.2">
      <c r="A102" s="52"/>
      <c r="B102" s="53" t="s">
        <v>78</v>
      </c>
      <c r="C102" s="299" t="s">
        <v>60</v>
      </c>
      <c r="D102" s="299"/>
      <c r="E102" s="299"/>
      <c r="F102" s="299"/>
      <c r="G102" s="299"/>
      <c r="H102" s="299"/>
      <c r="I102" s="299"/>
      <c r="J102" s="299"/>
      <c r="K102" s="299"/>
      <c r="L102" s="299"/>
      <c r="M102" s="299"/>
      <c r="N102" s="299"/>
      <c r="O102" s="299"/>
      <c r="P102" s="299"/>
    </row>
    <row r="103" spans="1:16" s="54" customFormat="1" ht="12" customHeight="1" x14ac:dyDescent="0.2">
      <c r="B103" s="40"/>
      <c r="C103" s="299"/>
      <c r="D103" s="299"/>
      <c r="E103" s="299"/>
      <c r="F103" s="299"/>
      <c r="G103" s="299"/>
      <c r="H103" s="299"/>
      <c r="I103" s="299"/>
      <c r="J103" s="299"/>
      <c r="K103" s="299"/>
      <c r="L103" s="299"/>
      <c r="M103" s="299"/>
      <c r="N103" s="299"/>
      <c r="O103" s="299"/>
      <c r="P103" s="299"/>
    </row>
    <row r="104" spans="1:16" s="54" customFormat="1" ht="12" customHeight="1" x14ac:dyDescent="0.2">
      <c r="B104" s="40"/>
      <c r="C104" s="299"/>
      <c r="D104" s="299"/>
      <c r="E104" s="299"/>
      <c r="F104" s="299"/>
      <c r="G104" s="299"/>
      <c r="H104" s="299"/>
      <c r="I104" s="299"/>
      <c r="J104" s="299"/>
      <c r="K104" s="299"/>
      <c r="L104" s="299"/>
      <c r="M104" s="299"/>
      <c r="N104" s="299"/>
      <c r="O104" s="299"/>
      <c r="P104" s="299"/>
    </row>
    <row r="105" spans="1:16" s="54" customFormat="1" ht="12" customHeight="1" x14ac:dyDescent="0.2">
      <c r="A105" s="52"/>
      <c r="B105" s="55"/>
      <c r="C105" s="299"/>
      <c r="D105" s="299"/>
      <c r="E105" s="299"/>
      <c r="F105" s="299"/>
      <c r="G105" s="299"/>
      <c r="H105" s="299"/>
      <c r="I105" s="299"/>
      <c r="J105" s="299"/>
      <c r="K105" s="299"/>
      <c r="L105" s="299"/>
      <c r="M105" s="299"/>
      <c r="N105" s="299"/>
      <c r="O105" s="299"/>
      <c r="P105" s="299"/>
    </row>
    <row r="106" spans="1:16" s="54" customFormat="1" ht="12" customHeight="1" x14ac:dyDescent="0.2">
      <c r="A106" s="52"/>
      <c r="B106" s="55"/>
      <c r="C106" s="145"/>
      <c r="D106" s="145"/>
      <c r="E106" s="145"/>
      <c r="F106" s="145"/>
      <c r="G106" s="145"/>
      <c r="H106" s="145"/>
      <c r="I106" s="145"/>
      <c r="J106" s="145"/>
      <c r="K106" s="145"/>
      <c r="L106" s="145"/>
      <c r="M106" s="145"/>
      <c r="N106" s="145"/>
      <c r="O106" s="145"/>
      <c r="P106" s="145"/>
    </row>
    <row r="107" spans="1:16" s="54" customFormat="1" ht="12" customHeight="1" x14ac:dyDescent="0.2">
      <c r="A107" s="52"/>
      <c r="B107" s="55"/>
      <c r="C107" s="266" t="s">
        <v>418</v>
      </c>
      <c r="D107" s="266"/>
      <c r="E107" s="266"/>
      <c r="F107" s="266"/>
      <c r="G107" s="266"/>
      <c r="H107" s="266"/>
      <c r="I107" s="266"/>
      <c r="J107" s="266"/>
      <c r="K107" s="266"/>
      <c r="L107" s="266"/>
      <c r="M107" s="266"/>
      <c r="N107" s="266"/>
      <c r="O107" s="266"/>
      <c r="P107" s="266"/>
    </row>
    <row r="108" spans="1:16" s="54" customFormat="1" ht="12" customHeight="1" x14ac:dyDescent="0.2">
      <c r="A108" s="52"/>
      <c r="B108" s="55"/>
      <c r="C108" s="316"/>
      <c r="D108" s="316"/>
      <c r="E108" s="316"/>
      <c r="F108" s="316"/>
      <c r="G108" s="316"/>
      <c r="H108" s="316"/>
      <c r="I108" s="316"/>
      <c r="J108" s="316"/>
      <c r="K108" s="316"/>
      <c r="L108" s="316"/>
      <c r="M108" s="316"/>
      <c r="N108" s="316"/>
      <c r="O108" s="316"/>
      <c r="P108" s="316"/>
    </row>
    <row r="109" spans="1:16" s="54" customFormat="1" ht="12" customHeight="1" x14ac:dyDescent="0.2">
      <c r="A109" s="52"/>
      <c r="B109" s="52"/>
      <c r="C109" s="52"/>
      <c r="D109" s="52"/>
      <c r="E109" s="52"/>
      <c r="F109" s="52"/>
      <c r="G109" s="52"/>
      <c r="H109" s="52"/>
      <c r="I109" s="52"/>
      <c r="J109" s="52"/>
      <c r="K109" s="52"/>
      <c r="L109" s="52"/>
      <c r="M109" s="52"/>
      <c r="N109" s="52"/>
      <c r="O109" s="52"/>
      <c r="P109" s="52"/>
    </row>
    <row r="110" spans="1:16" ht="12" customHeight="1" x14ac:dyDescent="0.2">
      <c r="A110" s="56"/>
      <c r="B110" s="46" t="s">
        <v>182</v>
      </c>
      <c r="C110" s="45" t="s">
        <v>18</v>
      </c>
      <c r="D110" s="56"/>
      <c r="E110" s="56"/>
      <c r="F110" s="56"/>
      <c r="G110" s="56"/>
      <c r="H110" s="56"/>
      <c r="I110" s="56"/>
      <c r="J110" s="56"/>
      <c r="K110" s="56"/>
      <c r="L110" s="56"/>
      <c r="M110" s="56"/>
      <c r="N110" s="56"/>
      <c r="O110" s="56"/>
      <c r="P110" s="56"/>
    </row>
    <row r="111" spans="1:16" ht="12" customHeight="1" x14ac:dyDescent="0.2">
      <c r="A111" s="56"/>
      <c r="B111" s="46"/>
      <c r="C111" s="45"/>
      <c r="D111" s="56"/>
      <c r="E111" s="56"/>
      <c r="F111" s="56"/>
      <c r="G111" s="56"/>
      <c r="H111" s="56"/>
      <c r="I111" s="56"/>
      <c r="J111" s="56"/>
      <c r="K111" s="56"/>
      <c r="L111" s="56"/>
      <c r="M111" s="56"/>
      <c r="N111" s="56"/>
      <c r="O111" s="56"/>
      <c r="P111" s="56"/>
    </row>
    <row r="112" spans="1:16" s="54" customFormat="1" ht="12" customHeight="1" x14ac:dyDescent="0.2">
      <c r="A112" s="59"/>
      <c r="B112" s="60" t="s">
        <v>86</v>
      </c>
      <c r="C112" s="299" t="s">
        <v>61</v>
      </c>
      <c r="D112" s="299"/>
      <c r="E112" s="299"/>
      <c r="F112" s="299"/>
      <c r="G112" s="299"/>
      <c r="H112" s="299"/>
      <c r="I112" s="299"/>
      <c r="J112" s="299"/>
      <c r="K112" s="299"/>
      <c r="L112" s="299"/>
      <c r="M112" s="299"/>
      <c r="N112" s="299"/>
      <c r="O112" s="299"/>
      <c r="P112" s="299"/>
    </row>
    <row r="113" spans="1:33" s="54" customFormat="1" ht="12" customHeight="1" x14ac:dyDescent="0.2">
      <c r="A113" s="59"/>
      <c r="B113" s="61"/>
      <c r="C113" s="299"/>
      <c r="D113" s="299"/>
      <c r="E113" s="299"/>
      <c r="F113" s="299"/>
      <c r="G113" s="299"/>
      <c r="H113" s="299"/>
      <c r="I113" s="299"/>
      <c r="J113" s="299"/>
      <c r="K113" s="299"/>
      <c r="L113" s="299"/>
      <c r="M113" s="299"/>
      <c r="N113" s="299"/>
      <c r="O113" s="299"/>
      <c r="P113" s="299"/>
    </row>
    <row r="114" spans="1:33" s="54" customFormat="1" ht="12" customHeight="1" x14ac:dyDescent="0.2">
      <c r="A114" s="59"/>
      <c r="B114" s="61"/>
      <c r="C114" s="299" t="s">
        <v>62</v>
      </c>
      <c r="D114" s="299"/>
      <c r="E114" s="299"/>
      <c r="F114" s="299"/>
      <c r="G114" s="299"/>
      <c r="H114" s="299"/>
      <c r="I114" s="299"/>
      <c r="J114" s="299"/>
      <c r="K114" s="299"/>
      <c r="L114" s="299"/>
      <c r="M114" s="299"/>
      <c r="N114" s="299"/>
      <c r="O114" s="299"/>
      <c r="P114" s="299"/>
    </row>
    <row r="115" spans="1:33" s="54" customFormat="1" ht="12" customHeight="1" x14ac:dyDescent="0.2">
      <c r="A115" s="62"/>
      <c r="B115" s="63"/>
      <c r="C115" s="299"/>
      <c r="D115" s="299"/>
      <c r="E115" s="299"/>
      <c r="F115" s="299"/>
      <c r="G115" s="299"/>
      <c r="H115" s="299"/>
      <c r="I115" s="299"/>
      <c r="J115" s="299"/>
      <c r="K115" s="299"/>
      <c r="L115" s="299"/>
      <c r="M115" s="299"/>
      <c r="N115" s="299"/>
      <c r="O115" s="299"/>
      <c r="P115" s="299"/>
    </row>
    <row r="116" spans="1:33" s="54" customFormat="1" ht="12" customHeight="1" x14ac:dyDescent="0.2">
      <c r="A116" s="62"/>
      <c r="B116" s="63"/>
      <c r="C116" s="316" t="s">
        <v>419</v>
      </c>
      <c r="D116" s="316"/>
      <c r="E116" s="316"/>
      <c r="F116" s="316"/>
      <c r="G116" s="316"/>
      <c r="H116" s="316"/>
      <c r="I116" s="316"/>
      <c r="J116" s="316"/>
      <c r="K116" s="316"/>
      <c r="L116" s="316"/>
      <c r="M116" s="316"/>
      <c r="N116" s="316"/>
      <c r="O116" s="316"/>
      <c r="P116" s="316"/>
    </row>
    <row r="117" spans="1:33" s="54" customFormat="1" ht="12" customHeight="1" x14ac:dyDescent="0.2">
      <c r="A117" s="62"/>
      <c r="B117" s="62"/>
      <c r="C117" s="52"/>
      <c r="D117" s="52"/>
      <c r="E117" s="52"/>
      <c r="F117" s="52"/>
      <c r="G117" s="52"/>
      <c r="H117" s="52"/>
      <c r="I117" s="52"/>
      <c r="J117" s="52"/>
      <c r="K117" s="52"/>
      <c r="L117" s="52"/>
      <c r="M117" s="52"/>
      <c r="N117" s="52"/>
      <c r="O117" s="52"/>
      <c r="P117" s="52"/>
    </row>
    <row r="118" spans="1:33" s="54" customFormat="1" ht="12" customHeight="1" x14ac:dyDescent="0.2">
      <c r="B118" s="47" t="s">
        <v>85</v>
      </c>
      <c r="C118" s="351" t="s">
        <v>63</v>
      </c>
      <c r="D118" s="351"/>
      <c r="E118" s="351"/>
      <c r="F118" s="351"/>
      <c r="G118" s="351"/>
      <c r="H118" s="351"/>
      <c r="I118" s="351"/>
      <c r="J118" s="351"/>
      <c r="K118" s="351"/>
      <c r="L118" s="351"/>
      <c r="M118" s="351"/>
      <c r="N118" s="351"/>
      <c r="O118" s="351"/>
      <c r="P118" s="351"/>
    </row>
    <row r="119" spans="1:33" s="54" customFormat="1" ht="12" customHeight="1" x14ac:dyDescent="0.2">
      <c r="A119" s="64"/>
      <c r="B119" s="40"/>
      <c r="C119" s="351"/>
      <c r="D119" s="351"/>
      <c r="E119" s="351"/>
      <c r="F119" s="351"/>
      <c r="G119" s="351"/>
      <c r="H119" s="351"/>
      <c r="I119" s="351"/>
      <c r="J119" s="351"/>
      <c r="K119" s="351"/>
      <c r="L119" s="351"/>
      <c r="M119" s="351"/>
      <c r="N119" s="351"/>
      <c r="O119" s="351"/>
      <c r="P119" s="351"/>
    </row>
    <row r="120" spans="1:33" s="54" customFormat="1" ht="12" customHeight="1" x14ac:dyDescent="0.2">
      <c r="A120" s="64"/>
      <c r="B120" s="40"/>
      <c r="C120" s="318" t="s">
        <v>652</v>
      </c>
      <c r="D120" s="318"/>
      <c r="E120" s="318"/>
      <c r="F120" s="318"/>
      <c r="G120" s="318"/>
      <c r="H120" s="318"/>
      <c r="I120" s="318"/>
      <c r="J120" s="318"/>
      <c r="K120" s="318"/>
      <c r="L120" s="318"/>
      <c r="M120" s="318"/>
      <c r="N120" s="318"/>
      <c r="O120" s="318"/>
      <c r="P120" s="318"/>
    </row>
    <row r="121" spans="1:33" ht="12" customHeight="1" x14ac:dyDescent="0.2">
      <c r="A121" s="45"/>
      <c r="C121" s="49"/>
      <c r="D121" s="49"/>
      <c r="E121" s="49"/>
      <c r="F121" s="49"/>
      <c r="G121" s="49"/>
      <c r="H121" s="49"/>
      <c r="I121" s="49"/>
      <c r="J121" s="49"/>
      <c r="K121" s="49"/>
      <c r="L121" s="49"/>
      <c r="M121" s="49"/>
      <c r="N121" s="49"/>
      <c r="O121" s="49"/>
      <c r="P121" s="49"/>
    </row>
    <row r="122" spans="1:33" ht="12" customHeight="1" x14ac:dyDescent="0.2">
      <c r="A122" s="65"/>
      <c r="B122" s="46" t="s">
        <v>182</v>
      </c>
      <c r="C122" s="45" t="s">
        <v>19</v>
      </c>
      <c r="D122" s="65"/>
      <c r="E122" s="65"/>
      <c r="F122" s="65"/>
      <c r="G122" s="65"/>
      <c r="H122" s="65"/>
      <c r="I122" s="65"/>
      <c r="J122" s="65"/>
      <c r="K122" s="65"/>
      <c r="L122" s="65"/>
      <c r="M122" s="65"/>
      <c r="N122" s="65"/>
      <c r="O122" s="65"/>
      <c r="P122" s="65"/>
    </row>
    <row r="123" spans="1:33" ht="12" customHeight="1" x14ac:dyDescent="0.2">
      <c r="A123" s="65"/>
      <c r="B123" s="46"/>
      <c r="C123" s="45"/>
      <c r="D123" s="65"/>
      <c r="E123" s="65"/>
      <c r="F123" s="65"/>
      <c r="G123" s="65"/>
      <c r="H123" s="65"/>
      <c r="I123" s="65"/>
      <c r="J123" s="65"/>
      <c r="K123" s="65"/>
      <c r="L123" s="65"/>
      <c r="M123" s="65"/>
      <c r="N123" s="65"/>
      <c r="O123" s="65"/>
      <c r="P123" s="65"/>
    </row>
    <row r="124" spans="1:33" s="54" customFormat="1" ht="12" customHeight="1" x14ac:dyDescent="0.2">
      <c r="A124" s="59"/>
      <c r="B124" s="60" t="s">
        <v>84</v>
      </c>
      <c r="C124" s="299" t="s">
        <v>64</v>
      </c>
      <c r="D124" s="299"/>
      <c r="E124" s="299"/>
      <c r="F124" s="299"/>
      <c r="G124" s="299"/>
      <c r="H124" s="299"/>
      <c r="I124" s="299"/>
      <c r="J124" s="299"/>
      <c r="K124" s="299"/>
      <c r="L124" s="299"/>
      <c r="M124" s="299"/>
      <c r="N124" s="299"/>
      <c r="O124" s="299"/>
      <c r="P124" s="299"/>
    </row>
    <row r="125" spans="1:33" s="54" customFormat="1" ht="12" customHeight="1" x14ac:dyDescent="0.2">
      <c r="A125" s="66"/>
      <c r="B125" s="40"/>
      <c r="C125" s="299"/>
      <c r="D125" s="299"/>
      <c r="E125" s="299"/>
      <c r="F125" s="299"/>
      <c r="G125" s="299"/>
      <c r="H125" s="299"/>
      <c r="I125" s="299"/>
      <c r="J125" s="299"/>
      <c r="K125" s="299"/>
      <c r="L125" s="299"/>
      <c r="M125" s="299"/>
      <c r="N125" s="299"/>
      <c r="O125" s="299"/>
      <c r="P125" s="299"/>
      <c r="S125" s="35"/>
      <c r="T125" s="35"/>
      <c r="U125" s="35"/>
      <c r="V125" s="35"/>
      <c r="W125" s="35"/>
      <c r="X125" s="35"/>
      <c r="Y125" s="35"/>
      <c r="Z125" s="35"/>
      <c r="AA125" s="35"/>
      <c r="AB125" s="35"/>
      <c r="AC125" s="35"/>
      <c r="AD125" s="35"/>
      <c r="AE125" s="35"/>
      <c r="AF125" s="35"/>
      <c r="AG125" s="35"/>
    </row>
    <row r="126" spans="1:33" s="54" customFormat="1" ht="12" customHeight="1" x14ac:dyDescent="0.2">
      <c r="A126" s="66"/>
      <c r="B126" s="40"/>
      <c r="C126" s="316" t="s">
        <v>419</v>
      </c>
      <c r="D126" s="316"/>
      <c r="E126" s="316"/>
      <c r="F126" s="316"/>
      <c r="G126" s="316"/>
      <c r="H126" s="316"/>
      <c r="I126" s="316"/>
      <c r="J126" s="316"/>
      <c r="K126" s="316"/>
      <c r="L126" s="316"/>
      <c r="M126" s="316"/>
      <c r="N126" s="316"/>
      <c r="O126" s="316"/>
      <c r="P126" s="316"/>
      <c r="S126" s="35"/>
      <c r="T126" s="35"/>
      <c r="U126" s="35"/>
      <c r="V126" s="35"/>
      <c r="W126" s="35"/>
      <c r="X126" s="35"/>
      <c r="Y126" s="35"/>
      <c r="Z126" s="35"/>
      <c r="AA126" s="35"/>
      <c r="AB126" s="35"/>
      <c r="AC126" s="35"/>
      <c r="AD126" s="35"/>
      <c r="AE126" s="35"/>
      <c r="AF126" s="35"/>
      <c r="AG126" s="35"/>
    </row>
    <row r="127" spans="1:33" s="54" customFormat="1" ht="12" customHeight="1" x14ac:dyDescent="0.2">
      <c r="A127" s="66"/>
      <c r="C127" s="52"/>
      <c r="D127" s="52"/>
      <c r="E127" s="52"/>
      <c r="F127" s="52"/>
      <c r="G127" s="52"/>
      <c r="H127" s="52"/>
      <c r="I127" s="52"/>
      <c r="J127" s="52"/>
      <c r="K127" s="52"/>
      <c r="L127" s="52"/>
      <c r="M127" s="52"/>
      <c r="N127" s="52"/>
      <c r="O127" s="52"/>
      <c r="P127" s="52"/>
      <c r="S127" s="35"/>
      <c r="T127" s="35"/>
      <c r="U127" s="35"/>
      <c r="V127" s="35"/>
      <c r="W127" s="35"/>
      <c r="X127" s="35"/>
      <c r="Y127" s="35"/>
      <c r="Z127" s="35"/>
      <c r="AA127" s="35"/>
      <c r="AB127" s="35"/>
      <c r="AC127" s="35"/>
      <c r="AD127" s="35"/>
      <c r="AE127" s="35"/>
      <c r="AF127" s="35"/>
      <c r="AG127" s="35"/>
    </row>
    <row r="128" spans="1:33" s="54" customFormat="1" ht="12" customHeight="1" x14ac:dyDescent="0.2">
      <c r="A128" s="67"/>
      <c r="B128" s="68" t="s">
        <v>83</v>
      </c>
      <c r="C128" s="69" t="s">
        <v>47</v>
      </c>
      <c r="D128" s="70"/>
      <c r="E128" s="70"/>
      <c r="F128" s="70"/>
      <c r="G128" s="70"/>
      <c r="H128" s="70"/>
      <c r="I128" s="70"/>
      <c r="J128" s="70"/>
      <c r="K128" s="70"/>
      <c r="L128" s="70"/>
      <c r="M128" s="70"/>
      <c r="N128" s="70"/>
      <c r="O128" s="70"/>
      <c r="P128" s="70"/>
      <c r="S128" s="35"/>
      <c r="T128" s="35"/>
      <c r="U128" s="35"/>
      <c r="V128" s="35"/>
      <c r="W128" s="35"/>
      <c r="X128" s="35"/>
      <c r="Y128" s="35"/>
      <c r="Z128" s="35"/>
      <c r="AA128" s="35"/>
      <c r="AB128" s="35"/>
      <c r="AC128" s="35"/>
      <c r="AD128" s="35"/>
      <c r="AE128" s="35"/>
      <c r="AF128" s="35"/>
      <c r="AG128" s="35"/>
    </row>
    <row r="129" spans="1:33" s="54" customFormat="1" ht="12" customHeight="1" x14ac:dyDescent="0.2">
      <c r="A129" s="67"/>
      <c r="B129" s="68"/>
      <c r="C129" s="69"/>
      <c r="D129" s="70"/>
      <c r="E129" s="70"/>
      <c r="F129" s="70"/>
      <c r="G129" s="70"/>
      <c r="H129" s="70"/>
      <c r="I129" s="70"/>
      <c r="J129" s="70"/>
      <c r="K129" s="70"/>
      <c r="L129" s="70"/>
      <c r="M129" s="70"/>
      <c r="N129" s="70"/>
      <c r="O129" s="70"/>
      <c r="P129" s="70"/>
      <c r="S129" s="35"/>
      <c r="T129" s="35"/>
      <c r="U129" s="35"/>
      <c r="V129" s="35"/>
      <c r="W129" s="35"/>
      <c r="X129" s="35"/>
      <c r="Y129" s="35"/>
      <c r="Z129" s="35"/>
      <c r="AA129" s="35"/>
      <c r="AB129" s="35"/>
      <c r="AC129" s="35"/>
      <c r="AD129" s="35"/>
      <c r="AE129" s="35"/>
      <c r="AF129" s="35"/>
      <c r="AG129" s="35"/>
    </row>
    <row r="130" spans="1:33" s="54" customFormat="1" ht="12" customHeight="1" x14ac:dyDescent="0.2">
      <c r="A130" s="67"/>
      <c r="B130" s="68"/>
      <c r="C130" s="68" t="s">
        <v>419</v>
      </c>
      <c r="D130" s="70"/>
      <c r="E130" s="70"/>
      <c r="F130" s="70"/>
      <c r="G130" s="70"/>
      <c r="H130" s="70"/>
      <c r="I130" s="70"/>
      <c r="J130" s="70"/>
      <c r="K130" s="70"/>
      <c r="L130" s="70"/>
      <c r="M130" s="70"/>
      <c r="N130" s="70"/>
      <c r="O130" s="70"/>
      <c r="P130" s="70"/>
      <c r="S130" s="35"/>
      <c r="T130" s="35"/>
      <c r="U130" s="35"/>
      <c r="V130" s="35"/>
      <c r="W130" s="35"/>
      <c r="X130" s="35"/>
      <c r="Y130" s="35"/>
      <c r="Z130" s="35"/>
      <c r="AA130" s="35"/>
      <c r="AB130" s="35"/>
      <c r="AC130" s="35"/>
      <c r="AD130" s="35"/>
      <c r="AE130" s="35"/>
      <c r="AF130" s="35"/>
      <c r="AG130" s="35"/>
    </row>
    <row r="131" spans="1:33" ht="12" customHeight="1" x14ac:dyDescent="0.2">
      <c r="A131" s="49"/>
      <c r="B131" s="71"/>
      <c r="C131" s="72"/>
      <c r="D131" s="49"/>
      <c r="E131" s="49"/>
      <c r="F131" s="49"/>
      <c r="G131" s="49"/>
      <c r="H131" s="49"/>
      <c r="I131" s="49"/>
      <c r="J131" s="49"/>
      <c r="K131" s="49"/>
      <c r="L131" s="49"/>
      <c r="M131" s="49"/>
      <c r="N131" s="49"/>
      <c r="O131" s="49"/>
      <c r="P131" s="49"/>
    </row>
    <row r="132" spans="1:33" ht="12" customHeight="1" x14ac:dyDescent="0.2">
      <c r="A132" s="49"/>
      <c r="B132" s="46" t="s">
        <v>182</v>
      </c>
      <c r="C132" s="45" t="s">
        <v>20</v>
      </c>
      <c r="D132" s="49"/>
      <c r="E132" s="49"/>
      <c r="F132" s="49"/>
      <c r="G132" s="49"/>
      <c r="H132" s="49"/>
      <c r="I132" s="49"/>
      <c r="J132" s="49"/>
      <c r="K132" s="49"/>
      <c r="L132" s="49"/>
      <c r="M132" s="49"/>
      <c r="N132" s="49"/>
      <c r="O132" s="49"/>
      <c r="P132" s="49"/>
    </row>
    <row r="133" spans="1:33" ht="12" customHeight="1" x14ac:dyDescent="0.2">
      <c r="A133" s="49"/>
      <c r="B133" s="46"/>
      <c r="C133" s="45"/>
      <c r="D133" s="49"/>
      <c r="E133" s="49"/>
      <c r="F133" s="49"/>
      <c r="G133" s="49"/>
      <c r="H133" s="49"/>
      <c r="I133" s="49"/>
      <c r="J133" s="49"/>
      <c r="K133" s="49"/>
      <c r="L133" s="49"/>
      <c r="M133" s="49"/>
      <c r="N133" s="49"/>
      <c r="O133" s="49"/>
      <c r="P133" s="49"/>
    </row>
    <row r="134" spans="1:33" s="54" customFormat="1" x14ac:dyDescent="0.2">
      <c r="B134" s="47" t="s">
        <v>82</v>
      </c>
      <c r="C134" s="351" t="s">
        <v>65</v>
      </c>
      <c r="D134" s="351"/>
      <c r="E134" s="351"/>
      <c r="F134" s="351"/>
      <c r="G134" s="351"/>
      <c r="H134" s="351"/>
      <c r="I134" s="351"/>
      <c r="J134" s="351"/>
      <c r="K134" s="351"/>
      <c r="L134" s="351"/>
      <c r="M134" s="351"/>
      <c r="N134" s="351"/>
      <c r="O134" s="351"/>
      <c r="P134" s="351"/>
      <c r="S134" s="35"/>
      <c r="T134" s="35"/>
      <c r="U134" s="35"/>
      <c r="V134" s="35"/>
      <c r="W134" s="35"/>
      <c r="X134" s="35"/>
      <c r="Y134" s="35"/>
      <c r="Z134" s="35"/>
      <c r="AA134" s="35"/>
      <c r="AB134" s="35"/>
      <c r="AC134" s="35"/>
      <c r="AD134" s="35"/>
      <c r="AE134" s="35"/>
      <c r="AF134" s="35"/>
      <c r="AG134" s="35"/>
    </row>
    <row r="135" spans="1:33" s="54" customFormat="1" x14ac:dyDescent="0.2">
      <c r="B135" s="47"/>
      <c r="C135" s="351"/>
      <c r="D135" s="351"/>
      <c r="E135" s="351"/>
      <c r="F135" s="351"/>
      <c r="G135" s="351"/>
      <c r="H135" s="351"/>
      <c r="I135" s="351"/>
      <c r="J135" s="351"/>
      <c r="K135" s="351"/>
      <c r="L135" s="351"/>
      <c r="M135" s="351"/>
      <c r="N135" s="351"/>
      <c r="O135" s="351"/>
      <c r="P135" s="351"/>
      <c r="S135" s="35"/>
      <c r="T135" s="35"/>
      <c r="U135" s="35"/>
      <c r="V135" s="35"/>
      <c r="W135" s="35"/>
      <c r="X135" s="35"/>
      <c r="Y135" s="35"/>
      <c r="Z135" s="35"/>
      <c r="AA135" s="35"/>
      <c r="AB135" s="35"/>
      <c r="AC135" s="35"/>
      <c r="AD135" s="35"/>
      <c r="AE135" s="35"/>
      <c r="AF135" s="35"/>
      <c r="AG135" s="35"/>
    </row>
    <row r="136" spans="1:33" s="54" customFormat="1" x14ac:dyDescent="0.2">
      <c r="A136" s="52"/>
      <c r="B136" s="55"/>
      <c r="C136" s="351"/>
      <c r="D136" s="351"/>
      <c r="E136" s="351"/>
      <c r="F136" s="351"/>
      <c r="G136" s="351"/>
      <c r="H136" s="351"/>
      <c r="I136" s="351"/>
      <c r="J136" s="351"/>
      <c r="K136" s="351"/>
      <c r="L136" s="351"/>
      <c r="M136" s="351"/>
      <c r="N136" s="351"/>
      <c r="O136" s="351"/>
      <c r="P136" s="351"/>
      <c r="S136" s="35"/>
      <c r="T136" s="35"/>
      <c r="U136" s="35"/>
      <c r="V136" s="35"/>
      <c r="W136" s="35"/>
      <c r="X136" s="35"/>
      <c r="Y136" s="35"/>
      <c r="Z136" s="35"/>
      <c r="AA136" s="35"/>
      <c r="AB136" s="35"/>
      <c r="AC136" s="35"/>
      <c r="AD136" s="35"/>
      <c r="AE136" s="35"/>
      <c r="AF136" s="35"/>
      <c r="AG136" s="35"/>
    </row>
    <row r="137" spans="1:33" s="54" customFormat="1" x14ac:dyDescent="0.2">
      <c r="A137" s="52"/>
      <c r="B137" s="55"/>
      <c r="C137" s="146"/>
      <c r="D137" s="146"/>
      <c r="E137" s="146"/>
      <c r="F137" s="146"/>
      <c r="G137" s="146"/>
      <c r="H137" s="146"/>
      <c r="I137" s="146"/>
      <c r="J137" s="146"/>
      <c r="K137" s="146"/>
      <c r="L137" s="146"/>
      <c r="M137" s="146"/>
      <c r="N137" s="146"/>
      <c r="O137" s="146"/>
      <c r="P137" s="146"/>
      <c r="S137" s="35"/>
      <c r="T137" s="35"/>
      <c r="U137" s="35"/>
      <c r="V137" s="35"/>
      <c r="W137" s="35"/>
      <c r="X137" s="35"/>
      <c r="Y137" s="35"/>
      <c r="Z137" s="35"/>
      <c r="AA137" s="35"/>
      <c r="AB137" s="35"/>
      <c r="AC137" s="35"/>
      <c r="AD137" s="35"/>
      <c r="AE137" s="35"/>
      <c r="AF137" s="35"/>
      <c r="AG137" s="35"/>
    </row>
    <row r="138" spans="1:33" s="54" customFormat="1" x14ac:dyDescent="0.2">
      <c r="A138" s="52"/>
      <c r="B138" s="149"/>
      <c r="C138" s="316" t="s">
        <v>653</v>
      </c>
      <c r="D138" s="316"/>
      <c r="E138" s="316"/>
      <c r="F138" s="316"/>
      <c r="G138" s="316"/>
      <c r="H138" s="316"/>
      <c r="I138" s="316"/>
      <c r="J138" s="316"/>
      <c r="K138" s="316"/>
      <c r="L138" s="316"/>
      <c r="M138" s="316"/>
      <c r="N138" s="316"/>
      <c r="O138" s="316"/>
      <c r="P138" s="316"/>
      <c r="S138" s="35"/>
      <c r="T138" s="35"/>
      <c r="U138" s="35"/>
      <c r="V138" s="35"/>
      <c r="W138" s="35"/>
      <c r="X138" s="35"/>
      <c r="Y138" s="35"/>
      <c r="Z138" s="35"/>
      <c r="AA138" s="35"/>
      <c r="AB138" s="35"/>
      <c r="AC138" s="35"/>
      <c r="AD138" s="35"/>
      <c r="AE138" s="35"/>
      <c r="AF138" s="35"/>
      <c r="AG138" s="35"/>
    </row>
    <row r="139" spans="1:33" s="54" customFormat="1" ht="12" customHeight="1" x14ac:dyDescent="0.2">
      <c r="A139" s="52"/>
      <c r="B139" s="52"/>
      <c r="C139" s="67"/>
      <c r="D139" s="67"/>
      <c r="E139" s="67"/>
      <c r="F139" s="67"/>
      <c r="G139" s="67"/>
      <c r="H139" s="67"/>
      <c r="I139" s="67"/>
      <c r="J139" s="67"/>
      <c r="K139" s="67"/>
      <c r="L139" s="67"/>
      <c r="M139" s="67"/>
      <c r="N139" s="67"/>
      <c r="O139" s="67"/>
      <c r="P139" s="67"/>
      <c r="S139" s="35"/>
      <c r="T139" s="35"/>
      <c r="U139" s="35"/>
      <c r="V139" s="35"/>
      <c r="W139" s="35"/>
      <c r="X139" s="35"/>
      <c r="Y139" s="35"/>
      <c r="Z139" s="35"/>
      <c r="AA139" s="35"/>
      <c r="AB139" s="35"/>
      <c r="AC139" s="35"/>
      <c r="AD139" s="35"/>
      <c r="AE139" s="35"/>
      <c r="AF139" s="35"/>
      <c r="AG139" s="35"/>
    </row>
    <row r="140" spans="1:33" s="54" customFormat="1" ht="12" customHeight="1" x14ac:dyDescent="0.2">
      <c r="A140" s="66"/>
      <c r="B140" s="47" t="s">
        <v>81</v>
      </c>
      <c r="C140" s="351" t="s">
        <v>66</v>
      </c>
      <c r="D140" s="351"/>
      <c r="E140" s="351"/>
      <c r="F140" s="351"/>
      <c r="G140" s="351"/>
      <c r="H140" s="351"/>
      <c r="I140" s="351"/>
      <c r="J140" s="351"/>
      <c r="K140" s="351"/>
      <c r="L140" s="351"/>
      <c r="M140" s="351"/>
      <c r="N140" s="351"/>
      <c r="O140" s="351"/>
      <c r="P140" s="351"/>
      <c r="S140" s="35"/>
      <c r="T140" s="35"/>
      <c r="U140" s="35"/>
      <c r="V140" s="35"/>
      <c r="W140" s="35"/>
      <c r="X140" s="35"/>
      <c r="Y140" s="35"/>
      <c r="Z140" s="35"/>
      <c r="AA140" s="35"/>
      <c r="AB140" s="35"/>
      <c r="AC140" s="35"/>
      <c r="AD140" s="35"/>
      <c r="AE140" s="35"/>
      <c r="AF140" s="35"/>
      <c r="AG140" s="35"/>
    </row>
    <row r="141" spans="1:33" s="54" customFormat="1" ht="12" customHeight="1" x14ac:dyDescent="0.2">
      <c r="B141" s="40"/>
      <c r="C141" s="351"/>
      <c r="D141" s="351"/>
      <c r="E141" s="351"/>
      <c r="F141" s="351"/>
      <c r="G141" s="351"/>
      <c r="H141" s="351"/>
      <c r="I141" s="351"/>
      <c r="J141" s="351"/>
      <c r="K141" s="351"/>
      <c r="L141" s="351"/>
      <c r="M141" s="351"/>
      <c r="N141" s="351"/>
      <c r="O141" s="351"/>
      <c r="P141" s="351"/>
      <c r="S141" s="35"/>
      <c r="T141" s="35"/>
      <c r="U141" s="35"/>
      <c r="V141" s="35"/>
      <c r="W141" s="35"/>
      <c r="X141" s="35"/>
      <c r="Y141" s="35"/>
      <c r="Z141" s="35"/>
      <c r="AA141" s="35"/>
      <c r="AB141" s="35"/>
      <c r="AC141" s="35"/>
      <c r="AD141" s="35"/>
      <c r="AE141" s="35"/>
      <c r="AF141" s="35"/>
      <c r="AG141" s="35"/>
    </row>
    <row r="142" spans="1:33" s="54" customFormat="1" ht="12" customHeight="1" x14ac:dyDescent="0.2">
      <c r="B142" s="40"/>
      <c r="C142" s="316" t="s">
        <v>654</v>
      </c>
      <c r="D142" s="316"/>
      <c r="E142" s="316"/>
      <c r="F142" s="316"/>
      <c r="G142" s="316"/>
      <c r="H142" s="316"/>
      <c r="I142" s="316"/>
      <c r="J142" s="316"/>
      <c r="K142" s="316"/>
      <c r="L142" s="316"/>
      <c r="M142" s="316"/>
      <c r="N142" s="316"/>
      <c r="O142" s="316"/>
      <c r="P142" s="316"/>
      <c r="S142" s="35"/>
      <c r="T142" s="35"/>
      <c r="U142" s="35"/>
      <c r="V142" s="35"/>
      <c r="W142" s="35"/>
      <c r="X142" s="35"/>
      <c r="Y142" s="35"/>
      <c r="Z142" s="35"/>
      <c r="AA142" s="35"/>
      <c r="AB142" s="35"/>
      <c r="AC142" s="35"/>
      <c r="AD142" s="35"/>
      <c r="AE142" s="35"/>
      <c r="AF142" s="35"/>
      <c r="AG142" s="35"/>
    </row>
    <row r="143" spans="1:33" s="54" customFormat="1" ht="12" customHeight="1" x14ac:dyDescent="0.2">
      <c r="B143" s="40"/>
      <c r="C143" s="316"/>
      <c r="D143" s="316"/>
      <c r="E143" s="316"/>
      <c r="F143" s="316"/>
      <c r="G143" s="316"/>
      <c r="H143" s="316"/>
      <c r="I143" s="316"/>
      <c r="J143" s="316"/>
      <c r="K143" s="316"/>
      <c r="L143" s="316"/>
      <c r="M143" s="316"/>
      <c r="N143" s="316"/>
      <c r="O143" s="316"/>
      <c r="P143" s="316"/>
      <c r="S143" s="35"/>
      <c r="T143" s="35"/>
      <c r="U143" s="35"/>
      <c r="V143" s="35"/>
      <c r="W143" s="35"/>
      <c r="X143" s="35"/>
      <c r="Y143" s="35"/>
      <c r="Z143" s="35"/>
      <c r="AA143" s="35"/>
      <c r="AB143" s="35"/>
      <c r="AC143" s="35"/>
      <c r="AD143" s="35"/>
      <c r="AE143" s="35"/>
      <c r="AF143" s="35"/>
      <c r="AG143" s="35"/>
    </row>
    <row r="144" spans="1:33" s="54" customFormat="1" ht="12" customHeight="1" x14ac:dyDescent="0.2">
      <c r="B144" s="35"/>
      <c r="C144" s="35"/>
      <c r="D144" s="35"/>
      <c r="E144" s="35"/>
      <c r="F144" s="35"/>
      <c r="G144" s="35"/>
      <c r="H144" s="35"/>
      <c r="I144" s="35"/>
      <c r="J144" s="35"/>
      <c r="K144" s="35"/>
      <c r="L144" s="35"/>
      <c r="M144" s="35"/>
      <c r="N144" s="35"/>
      <c r="O144" s="35"/>
      <c r="P144" s="35"/>
      <c r="S144" s="35"/>
      <c r="T144" s="35"/>
      <c r="U144" s="35"/>
      <c r="V144" s="35"/>
      <c r="W144" s="35"/>
      <c r="X144" s="35"/>
      <c r="Y144" s="35"/>
      <c r="Z144" s="35"/>
      <c r="AA144" s="35"/>
      <c r="AB144" s="35"/>
      <c r="AC144" s="35"/>
      <c r="AD144" s="35"/>
      <c r="AE144" s="35"/>
      <c r="AF144" s="35"/>
      <c r="AG144" s="35"/>
    </row>
    <row r="145" spans="3:16" ht="12" customHeight="1" x14ac:dyDescent="0.2">
      <c r="C145" s="73" t="s">
        <v>200</v>
      </c>
      <c r="D145" s="49"/>
      <c r="E145" s="49"/>
      <c r="F145" s="49"/>
      <c r="G145" s="49"/>
      <c r="H145" s="49"/>
      <c r="I145" s="49"/>
      <c r="J145" s="49"/>
      <c r="K145" s="49"/>
      <c r="L145" s="49"/>
      <c r="M145" s="49"/>
      <c r="N145" s="49"/>
      <c r="O145" s="49"/>
      <c r="P145" s="49"/>
    </row>
    <row r="146" spans="3:16" ht="12" customHeight="1" x14ac:dyDescent="0.2">
      <c r="C146" s="73"/>
      <c r="D146" s="49"/>
      <c r="E146" s="49"/>
      <c r="F146" s="49"/>
      <c r="G146" s="49"/>
      <c r="H146" s="49"/>
      <c r="I146" s="49"/>
      <c r="J146" s="49"/>
      <c r="K146" s="49"/>
      <c r="L146" s="49"/>
      <c r="M146" s="49"/>
      <c r="N146" s="49"/>
      <c r="O146" s="49"/>
      <c r="P146" s="49"/>
    </row>
    <row r="147" spans="3:16" ht="12" customHeight="1" x14ac:dyDescent="0.2">
      <c r="C147" s="51" t="s">
        <v>201</v>
      </c>
      <c r="D147" s="49"/>
      <c r="E147" s="49"/>
      <c r="F147" s="49"/>
      <c r="G147" s="49"/>
      <c r="H147" s="49"/>
      <c r="I147" s="49"/>
      <c r="J147" s="49"/>
      <c r="K147" s="49"/>
      <c r="L147" s="49"/>
      <c r="M147" s="49"/>
      <c r="N147" s="49"/>
      <c r="O147" s="49"/>
      <c r="P147" s="49"/>
    </row>
    <row r="148" spans="3:16" ht="12" customHeight="1" x14ac:dyDescent="0.2">
      <c r="C148" s="49"/>
      <c r="D148" s="49"/>
      <c r="E148" s="49"/>
      <c r="F148" s="49"/>
      <c r="G148" s="49"/>
      <c r="H148" s="49"/>
      <c r="I148" s="49"/>
      <c r="J148" s="49"/>
      <c r="K148" s="49"/>
      <c r="L148" s="49"/>
      <c r="M148" s="49"/>
      <c r="N148" s="49"/>
      <c r="O148" s="49"/>
      <c r="P148" s="49"/>
    </row>
    <row r="149" spans="3:16" ht="12" customHeight="1" x14ac:dyDescent="0.2">
      <c r="D149" s="404" t="s">
        <v>184</v>
      </c>
      <c r="E149" s="405"/>
      <c r="F149" s="405"/>
      <c r="G149" s="405"/>
      <c r="H149" s="406"/>
      <c r="I149" s="404">
        <v>2022</v>
      </c>
      <c r="J149" s="406"/>
      <c r="K149" s="404">
        <v>2021</v>
      </c>
      <c r="L149" s="406"/>
    </row>
    <row r="150" spans="3:16" ht="12" customHeight="1" x14ac:dyDescent="0.2">
      <c r="D150" s="363" t="s">
        <v>357</v>
      </c>
      <c r="E150" s="364"/>
      <c r="F150" s="364"/>
      <c r="G150" s="364"/>
      <c r="H150" s="365"/>
      <c r="I150" s="419">
        <v>0</v>
      </c>
      <c r="J150" s="420"/>
      <c r="K150" s="419">
        <v>0</v>
      </c>
      <c r="L150" s="420"/>
    </row>
    <row r="151" spans="3:16" ht="12" customHeight="1" x14ac:dyDescent="0.2">
      <c r="D151" s="363" t="s">
        <v>358</v>
      </c>
      <c r="E151" s="364"/>
      <c r="F151" s="364"/>
      <c r="G151" s="364"/>
      <c r="H151" s="365"/>
      <c r="I151" s="419">
        <v>0</v>
      </c>
      <c r="J151" s="420"/>
      <c r="K151" s="419">
        <v>0</v>
      </c>
      <c r="L151" s="420"/>
    </row>
    <row r="152" spans="3:16" ht="12" customHeight="1" x14ac:dyDescent="0.2">
      <c r="D152" s="404" t="s">
        <v>359</v>
      </c>
      <c r="E152" s="405"/>
      <c r="F152" s="405"/>
      <c r="G152" s="405"/>
      <c r="H152" s="406"/>
      <c r="I152" s="421">
        <f>SUM(I150:J151)</f>
        <v>0</v>
      </c>
      <c r="J152" s="422"/>
      <c r="K152" s="421">
        <f>SUM(K150:L151)</f>
        <v>0</v>
      </c>
      <c r="L152" s="422"/>
    </row>
    <row r="153" spans="3:16" ht="12" customHeight="1" x14ac:dyDescent="0.2">
      <c r="C153" s="49"/>
      <c r="D153" s="74"/>
      <c r="E153" s="74"/>
      <c r="F153" s="74"/>
      <c r="G153" s="74"/>
      <c r="H153" s="74"/>
      <c r="I153" s="74"/>
      <c r="J153" s="74"/>
      <c r="K153" s="74"/>
      <c r="L153" s="75"/>
      <c r="M153" s="75"/>
      <c r="N153" s="75"/>
      <c r="O153" s="75"/>
      <c r="P153" s="75"/>
    </row>
    <row r="154" spans="3:16" ht="12" customHeight="1" x14ac:dyDescent="0.2">
      <c r="C154" s="411" t="s">
        <v>419</v>
      </c>
      <c r="D154" s="411"/>
      <c r="E154" s="411"/>
      <c r="F154" s="411"/>
      <c r="G154" s="411"/>
      <c r="H154" s="411"/>
      <c r="I154" s="411"/>
      <c r="J154" s="411"/>
      <c r="K154" s="411"/>
      <c r="L154" s="411"/>
      <c r="M154" s="411"/>
      <c r="N154" s="411"/>
      <c r="O154" s="411"/>
      <c r="P154" s="411"/>
    </row>
    <row r="155" spans="3:16" ht="12" customHeight="1" x14ac:dyDescent="0.2">
      <c r="C155" s="152"/>
      <c r="D155" s="152"/>
      <c r="E155" s="152"/>
      <c r="F155" s="152"/>
      <c r="G155" s="152"/>
      <c r="H155" s="152"/>
      <c r="I155" s="152"/>
      <c r="J155" s="152"/>
      <c r="K155" s="152"/>
      <c r="L155" s="152"/>
      <c r="M155" s="152"/>
      <c r="N155" s="152"/>
      <c r="O155" s="152"/>
      <c r="P155" s="152"/>
    </row>
    <row r="156" spans="3:16" ht="12" customHeight="1" x14ac:dyDescent="0.2">
      <c r="C156" s="152"/>
      <c r="D156" s="152"/>
      <c r="E156" s="152"/>
      <c r="F156" s="152"/>
      <c r="G156" s="152"/>
      <c r="H156" s="152"/>
      <c r="I156" s="152"/>
      <c r="J156" s="152"/>
      <c r="K156" s="152"/>
      <c r="L156" s="152"/>
      <c r="M156" s="152"/>
      <c r="N156" s="152"/>
      <c r="O156" s="152"/>
      <c r="P156" s="152"/>
    </row>
    <row r="157" spans="3:16" ht="12" customHeight="1" x14ac:dyDescent="0.2">
      <c r="C157" s="57" t="s">
        <v>202</v>
      </c>
      <c r="D157" s="74"/>
      <c r="E157" s="74"/>
      <c r="F157" s="74"/>
      <c r="G157" s="74"/>
      <c r="H157" s="74"/>
      <c r="I157" s="74"/>
      <c r="J157" s="74"/>
      <c r="K157" s="74"/>
      <c r="L157" s="75"/>
      <c r="M157" s="75"/>
      <c r="N157" s="75"/>
      <c r="O157" s="75"/>
      <c r="P157" s="75"/>
    </row>
    <row r="158" spans="3:16" ht="12" customHeight="1" x14ac:dyDescent="0.2">
      <c r="C158" s="57"/>
      <c r="D158" s="74"/>
      <c r="E158" s="74"/>
      <c r="F158" s="74"/>
      <c r="G158" s="74"/>
      <c r="H158" s="74"/>
      <c r="I158" s="74"/>
      <c r="J158" s="74"/>
      <c r="K158" s="74"/>
      <c r="L158" s="75"/>
      <c r="M158" s="75"/>
      <c r="N158" s="75"/>
      <c r="O158" s="75"/>
      <c r="P158" s="75"/>
    </row>
    <row r="159" spans="3:16" ht="12" customHeight="1" x14ac:dyDescent="0.2">
      <c r="C159" s="51" t="s">
        <v>203</v>
      </c>
      <c r="D159" s="74"/>
      <c r="E159" s="74"/>
      <c r="F159" s="74"/>
      <c r="G159" s="74"/>
      <c r="H159" s="74"/>
      <c r="I159" s="74"/>
      <c r="J159" s="74"/>
      <c r="K159" s="74"/>
      <c r="L159" s="75"/>
      <c r="M159" s="75"/>
      <c r="N159" s="75"/>
      <c r="O159" s="75"/>
      <c r="P159" s="75"/>
    </row>
    <row r="160" spans="3:16" ht="12" customHeight="1" x14ac:dyDescent="0.2">
      <c r="C160" s="49"/>
      <c r="D160" s="74"/>
      <c r="E160" s="74"/>
      <c r="F160" s="74"/>
      <c r="G160" s="74"/>
      <c r="H160" s="74"/>
      <c r="I160" s="74"/>
      <c r="J160" s="74"/>
      <c r="K160" s="74"/>
      <c r="L160" s="75"/>
      <c r="M160" s="75"/>
      <c r="N160" s="75"/>
      <c r="O160" s="75"/>
      <c r="P160" s="75"/>
    </row>
    <row r="161" spans="3:16" ht="12" customHeight="1" x14ac:dyDescent="0.2">
      <c r="D161" s="298" t="s">
        <v>184</v>
      </c>
      <c r="E161" s="298"/>
      <c r="F161" s="298"/>
      <c r="G161" s="298"/>
      <c r="H161" s="298"/>
      <c r="I161" s="298"/>
      <c r="J161" s="353">
        <v>2022</v>
      </c>
      <c r="K161" s="353"/>
      <c r="L161" s="353"/>
      <c r="M161" s="353">
        <v>2021</v>
      </c>
      <c r="N161" s="353"/>
      <c r="O161" s="353"/>
    </row>
    <row r="162" spans="3:16" ht="12" customHeight="1" x14ac:dyDescent="0.2">
      <c r="D162" s="296" t="s">
        <v>360</v>
      </c>
      <c r="E162" s="296"/>
      <c r="F162" s="296"/>
      <c r="G162" s="296"/>
      <c r="H162" s="296"/>
      <c r="I162" s="296"/>
      <c r="J162" s="352">
        <v>565049.61</v>
      </c>
      <c r="K162" s="352"/>
      <c r="L162" s="352"/>
      <c r="M162" s="352">
        <v>0</v>
      </c>
      <c r="N162" s="352"/>
      <c r="O162" s="352"/>
    </row>
    <row r="163" spans="3:16" ht="12" customHeight="1" x14ac:dyDescent="0.2">
      <c r="D163" s="296" t="s">
        <v>361</v>
      </c>
      <c r="E163" s="296"/>
      <c r="F163" s="296"/>
      <c r="G163" s="296"/>
      <c r="H163" s="296"/>
      <c r="I163" s="296"/>
      <c r="J163" s="352">
        <v>15660</v>
      </c>
      <c r="K163" s="352"/>
      <c r="L163" s="352"/>
      <c r="M163" s="352">
        <v>0</v>
      </c>
      <c r="N163" s="352"/>
      <c r="O163" s="352"/>
    </row>
    <row r="164" spans="3:16" ht="12" customHeight="1" x14ac:dyDescent="0.2">
      <c r="D164" s="296" t="s">
        <v>362</v>
      </c>
      <c r="E164" s="296"/>
      <c r="F164" s="296"/>
      <c r="G164" s="296"/>
      <c r="H164" s="296"/>
      <c r="I164" s="296"/>
      <c r="J164" s="352">
        <v>0</v>
      </c>
      <c r="K164" s="352"/>
      <c r="L164" s="352"/>
      <c r="M164" s="352">
        <v>0</v>
      </c>
      <c r="N164" s="352"/>
      <c r="O164" s="352"/>
    </row>
    <row r="165" spans="3:16" ht="12" customHeight="1" x14ac:dyDescent="0.2">
      <c r="D165" s="296" t="s">
        <v>363</v>
      </c>
      <c r="E165" s="296"/>
      <c r="F165" s="296"/>
      <c r="G165" s="296"/>
      <c r="H165" s="296"/>
      <c r="I165" s="296"/>
      <c r="J165" s="352">
        <v>0</v>
      </c>
      <c r="K165" s="352"/>
      <c r="L165" s="352"/>
      <c r="M165" s="352">
        <v>0</v>
      </c>
      <c r="N165" s="352"/>
      <c r="O165" s="352"/>
    </row>
    <row r="166" spans="3:16" ht="12" customHeight="1" x14ac:dyDescent="0.2">
      <c r="D166" s="297" t="s">
        <v>364</v>
      </c>
      <c r="E166" s="297"/>
      <c r="F166" s="297"/>
      <c r="G166" s="297"/>
      <c r="H166" s="297"/>
      <c r="I166" s="297"/>
      <c r="J166" s="346">
        <f>SUM(J162:L165)</f>
        <v>580709.61</v>
      </c>
      <c r="K166" s="346"/>
      <c r="L166" s="346"/>
      <c r="M166" s="346">
        <f>SUM(M162:O165)</f>
        <v>0</v>
      </c>
      <c r="N166" s="346"/>
      <c r="O166" s="346"/>
    </row>
    <row r="167" spans="3:16" ht="12" customHeight="1" x14ac:dyDescent="0.2">
      <c r="D167" s="296" t="s">
        <v>365</v>
      </c>
      <c r="E167" s="296"/>
      <c r="F167" s="296"/>
      <c r="G167" s="296"/>
      <c r="H167" s="296"/>
      <c r="I167" s="296"/>
      <c r="J167" s="352">
        <v>72300</v>
      </c>
      <c r="K167" s="352"/>
      <c r="L167" s="352"/>
      <c r="M167" s="352">
        <v>0</v>
      </c>
      <c r="N167" s="352"/>
      <c r="O167" s="352"/>
    </row>
    <row r="168" spans="3:16" ht="12" customHeight="1" x14ac:dyDescent="0.2">
      <c r="D168" s="296" t="s">
        <v>366</v>
      </c>
      <c r="E168" s="296"/>
      <c r="F168" s="296"/>
      <c r="G168" s="296"/>
      <c r="H168" s="296"/>
      <c r="I168" s="296"/>
      <c r="J168" s="352">
        <v>0</v>
      </c>
      <c r="K168" s="352"/>
      <c r="L168" s="352"/>
      <c r="M168" s="352">
        <v>0</v>
      </c>
      <c r="N168" s="352"/>
      <c r="O168" s="352"/>
    </row>
    <row r="169" spans="3:16" ht="12" customHeight="1" x14ac:dyDescent="0.2">
      <c r="D169" s="297" t="s">
        <v>367</v>
      </c>
      <c r="E169" s="297"/>
      <c r="F169" s="297"/>
      <c r="G169" s="297"/>
      <c r="H169" s="297"/>
      <c r="I169" s="297"/>
      <c r="J169" s="346">
        <f>SUM(J167:L168)</f>
        <v>72300</v>
      </c>
      <c r="K169" s="346"/>
      <c r="L169" s="346"/>
      <c r="M169" s="346">
        <f>SUM(M167:O168)</f>
        <v>0</v>
      </c>
      <c r="N169" s="346"/>
      <c r="O169" s="346"/>
    </row>
    <row r="170" spans="3:16" ht="12" customHeight="1" x14ac:dyDescent="0.2">
      <c r="D170" s="296" t="s">
        <v>368</v>
      </c>
      <c r="E170" s="296"/>
      <c r="F170" s="296"/>
      <c r="G170" s="296"/>
      <c r="H170" s="296"/>
      <c r="I170" s="296"/>
      <c r="J170" s="352">
        <v>3739.18</v>
      </c>
      <c r="K170" s="352"/>
      <c r="L170" s="352"/>
      <c r="M170" s="352">
        <v>0</v>
      </c>
      <c r="N170" s="352"/>
      <c r="O170" s="352"/>
    </row>
    <row r="171" spans="3:16" ht="12" customHeight="1" x14ac:dyDescent="0.2">
      <c r="D171" s="363" t="s">
        <v>506</v>
      </c>
      <c r="E171" s="364"/>
      <c r="F171" s="364"/>
      <c r="G171" s="364"/>
      <c r="H171" s="364"/>
      <c r="I171" s="365"/>
      <c r="J171" s="352">
        <v>5422.5</v>
      </c>
      <c r="K171" s="352"/>
      <c r="L171" s="352"/>
      <c r="M171" s="352">
        <v>0</v>
      </c>
      <c r="N171" s="352"/>
      <c r="O171" s="352"/>
    </row>
    <row r="172" spans="3:16" ht="12" customHeight="1" x14ac:dyDescent="0.2">
      <c r="D172" s="297" t="s">
        <v>369</v>
      </c>
      <c r="E172" s="297"/>
      <c r="F172" s="297"/>
      <c r="G172" s="297"/>
      <c r="H172" s="297"/>
      <c r="I172" s="297"/>
      <c r="J172" s="346">
        <f>SUM(J170:L171)</f>
        <v>9161.68</v>
      </c>
      <c r="K172" s="346"/>
      <c r="L172" s="346"/>
      <c r="M172" s="346">
        <f>SUM(M170)</f>
        <v>0</v>
      </c>
      <c r="N172" s="346"/>
      <c r="O172" s="346"/>
    </row>
    <row r="173" spans="3:16" ht="12" customHeight="1" x14ac:dyDescent="0.2">
      <c r="D173" s="343" t="s">
        <v>186</v>
      </c>
      <c r="E173" s="344"/>
      <c r="F173" s="344"/>
      <c r="G173" s="344"/>
      <c r="H173" s="344"/>
      <c r="I173" s="345"/>
      <c r="J173" s="346">
        <f>+J166+J169-J172</f>
        <v>643847.92999999993</v>
      </c>
      <c r="K173" s="346"/>
      <c r="L173" s="346"/>
      <c r="M173" s="346">
        <f>SUM(M166,M169,M172)</f>
        <v>0</v>
      </c>
      <c r="N173" s="346"/>
      <c r="O173" s="346"/>
    </row>
    <row r="174" spans="3:16" ht="12" customHeight="1" x14ac:dyDescent="0.2">
      <c r="C174" s="49"/>
      <c r="D174" s="74"/>
      <c r="E174" s="74"/>
      <c r="F174" s="74"/>
      <c r="G174" s="74"/>
      <c r="H174" s="74"/>
      <c r="I174" s="74"/>
      <c r="J174" s="74"/>
      <c r="K174" s="74"/>
      <c r="L174" s="75"/>
      <c r="M174" s="75"/>
      <c r="N174" s="75"/>
      <c r="O174" s="75"/>
      <c r="P174" s="75"/>
    </row>
    <row r="175" spans="3:16" ht="12" customHeight="1" x14ac:dyDescent="0.2">
      <c r="C175" s="57" t="s">
        <v>204</v>
      </c>
      <c r="D175" s="74"/>
      <c r="E175" s="74"/>
      <c r="F175" s="74"/>
      <c r="G175" s="74"/>
      <c r="H175" s="74"/>
      <c r="I175" s="74"/>
      <c r="J175" s="74"/>
      <c r="K175" s="74"/>
      <c r="L175" s="75"/>
      <c r="M175" s="75"/>
      <c r="N175" s="75"/>
      <c r="O175" s="75"/>
      <c r="P175" s="75"/>
    </row>
    <row r="176" spans="3:16" ht="12" customHeight="1" x14ac:dyDescent="0.2">
      <c r="C176" s="57"/>
      <c r="D176" s="74"/>
      <c r="E176" s="74"/>
      <c r="F176" s="74"/>
      <c r="G176" s="74"/>
      <c r="H176" s="74"/>
      <c r="I176" s="74"/>
      <c r="J176" s="74"/>
      <c r="K176" s="74"/>
      <c r="L176" s="75"/>
      <c r="M176" s="75"/>
      <c r="N176" s="75"/>
      <c r="O176" s="75"/>
      <c r="P176" s="75"/>
    </row>
    <row r="177" spans="1:33" ht="12" customHeight="1" x14ac:dyDescent="0.2">
      <c r="C177" s="51" t="s">
        <v>203</v>
      </c>
      <c r="D177" s="74"/>
      <c r="E177" s="74"/>
      <c r="F177" s="74"/>
      <c r="G177" s="74"/>
      <c r="H177" s="74"/>
      <c r="I177" s="74"/>
      <c r="J177" s="74"/>
      <c r="K177" s="74"/>
      <c r="L177" s="75"/>
      <c r="M177" s="75"/>
      <c r="N177" s="75"/>
      <c r="O177" s="75"/>
      <c r="P177" s="75"/>
    </row>
    <row r="178" spans="1:33" ht="12" customHeight="1" x14ac:dyDescent="0.2">
      <c r="C178" s="49"/>
      <c r="D178" s="74"/>
      <c r="E178" s="74"/>
      <c r="F178" s="74"/>
      <c r="G178" s="74"/>
      <c r="H178" s="74"/>
      <c r="I178" s="74"/>
      <c r="J178" s="74"/>
      <c r="K178" s="74"/>
      <c r="L178" s="75"/>
      <c r="M178" s="75"/>
      <c r="N178" s="75"/>
      <c r="O178" s="75"/>
      <c r="P178" s="75"/>
    </row>
    <row r="179" spans="1:33" ht="12" customHeight="1" x14ac:dyDescent="0.2">
      <c r="C179" s="49"/>
      <c r="E179" s="404" t="s">
        <v>184</v>
      </c>
      <c r="F179" s="405"/>
      <c r="G179" s="406"/>
      <c r="H179" s="404">
        <v>2022</v>
      </c>
      <c r="I179" s="406"/>
      <c r="J179" s="404">
        <v>2021</v>
      </c>
      <c r="K179" s="406"/>
    </row>
    <row r="180" spans="1:33" ht="12" customHeight="1" x14ac:dyDescent="0.2">
      <c r="C180" s="49"/>
      <c r="E180" s="404"/>
      <c r="F180" s="405"/>
      <c r="G180" s="406"/>
      <c r="H180" s="436">
        <v>0</v>
      </c>
      <c r="I180" s="437"/>
      <c r="J180" s="436">
        <v>0</v>
      </c>
      <c r="K180" s="437"/>
    </row>
    <row r="181" spans="1:33" ht="12" customHeight="1" x14ac:dyDescent="0.2">
      <c r="C181" s="49"/>
      <c r="D181" s="74"/>
      <c r="E181" s="74"/>
      <c r="F181" s="74"/>
      <c r="G181" s="74"/>
      <c r="H181" s="74"/>
      <c r="I181" s="74"/>
      <c r="J181" s="74"/>
      <c r="K181" s="74"/>
      <c r="L181" s="75"/>
      <c r="M181" s="75"/>
      <c r="N181" s="75"/>
      <c r="O181" s="75"/>
      <c r="P181" s="75"/>
    </row>
    <row r="182" spans="1:33" ht="12" customHeight="1" x14ac:dyDescent="0.2">
      <c r="A182" s="45"/>
      <c r="B182" s="46" t="s">
        <v>182</v>
      </c>
      <c r="C182" s="45" t="s">
        <v>21</v>
      </c>
    </row>
    <row r="183" spans="1:33" ht="12" customHeight="1" x14ac:dyDescent="0.2">
      <c r="A183" s="45"/>
      <c r="B183" s="46"/>
      <c r="C183" s="45"/>
    </row>
    <row r="184" spans="1:33" s="54" customFormat="1" ht="12" customHeight="1" x14ac:dyDescent="0.2">
      <c r="A184" s="59"/>
      <c r="B184" s="60" t="s">
        <v>80</v>
      </c>
      <c r="C184" s="299" t="s">
        <v>67</v>
      </c>
      <c r="D184" s="299"/>
      <c r="E184" s="299"/>
      <c r="F184" s="299"/>
      <c r="G184" s="299"/>
      <c r="H184" s="299"/>
      <c r="I184" s="299"/>
      <c r="J184" s="299"/>
      <c r="K184" s="299"/>
      <c r="L184" s="299"/>
      <c r="M184" s="299"/>
      <c r="N184" s="299"/>
      <c r="O184" s="299"/>
      <c r="P184" s="299"/>
      <c r="T184" s="35"/>
      <c r="U184" s="35"/>
      <c r="V184" s="35"/>
      <c r="W184" s="35"/>
      <c r="X184" s="35"/>
      <c r="Y184" s="35"/>
      <c r="Z184" s="35"/>
      <c r="AA184" s="35"/>
      <c r="AB184" s="35"/>
      <c r="AC184" s="35"/>
      <c r="AD184" s="35"/>
      <c r="AE184" s="35"/>
      <c r="AF184" s="35"/>
      <c r="AG184" s="35"/>
    </row>
    <row r="185" spans="1:33" s="54" customFormat="1" ht="12" customHeight="1" x14ac:dyDescent="0.2">
      <c r="A185" s="59"/>
      <c r="B185" s="61"/>
      <c r="C185" s="299"/>
      <c r="D185" s="299"/>
      <c r="E185" s="299"/>
      <c r="F185" s="299"/>
      <c r="G185" s="299"/>
      <c r="H185" s="299"/>
      <c r="I185" s="299"/>
      <c r="J185" s="299"/>
      <c r="K185" s="299"/>
      <c r="L185" s="299"/>
      <c r="M185" s="299"/>
      <c r="N185" s="299"/>
      <c r="O185" s="299"/>
      <c r="P185" s="299"/>
      <c r="T185" s="35"/>
      <c r="U185" s="35"/>
      <c r="V185" s="35"/>
      <c r="W185" s="35"/>
      <c r="X185" s="35"/>
      <c r="Y185" s="35"/>
      <c r="Z185" s="35"/>
      <c r="AA185" s="35"/>
      <c r="AB185" s="35"/>
      <c r="AC185" s="35"/>
      <c r="AD185" s="35"/>
      <c r="AE185" s="35"/>
      <c r="AF185" s="35"/>
      <c r="AG185" s="35"/>
    </row>
    <row r="186" spans="1:33" s="54" customFormat="1" ht="12" customHeight="1" x14ac:dyDescent="0.2">
      <c r="A186" s="59"/>
      <c r="B186" s="61"/>
      <c r="C186" s="316" t="s">
        <v>419</v>
      </c>
      <c r="D186" s="316"/>
      <c r="E186" s="316"/>
      <c r="F186" s="316"/>
      <c r="G186" s="316"/>
      <c r="H186" s="316"/>
      <c r="I186" s="316"/>
      <c r="J186" s="316"/>
      <c r="K186" s="316"/>
      <c r="L186" s="316"/>
      <c r="M186" s="316"/>
      <c r="N186" s="316"/>
      <c r="O186" s="316"/>
      <c r="P186" s="316"/>
      <c r="T186" s="35"/>
      <c r="U186" s="35"/>
      <c r="V186" s="35"/>
      <c r="W186" s="35"/>
      <c r="X186" s="35"/>
      <c r="Y186" s="35"/>
      <c r="Z186" s="35"/>
      <c r="AA186" s="35"/>
      <c r="AB186" s="35"/>
      <c r="AC186" s="35"/>
      <c r="AD186" s="35"/>
      <c r="AE186" s="35"/>
      <c r="AF186" s="35"/>
      <c r="AG186" s="35"/>
    </row>
    <row r="187" spans="1:33" s="54" customFormat="1" ht="12" customHeight="1" x14ac:dyDescent="0.2">
      <c r="A187" s="59"/>
      <c r="B187" s="61"/>
      <c r="C187" s="316"/>
      <c r="D187" s="316"/>
      <c r="E187" s="316"/>
      <c r="F187" s="316"/>
      <c r="G187" s="316"/>
      <c r="H187" s="316"/>
      <c r="I187" s="316"/>
      <c r="J187" s="316"/>
      <c r="K187" s="316"/>
      <c r="L187" s="316"/>
      <c r="M187" s="316"/>
      <c r="N187" s="316"/>
      <c r="O187" s="316"/>
      <c r="P187" s="316"/>
      <c r="T187" s="35"/>
      <c r="U187" s="35"/>
      <c r="V187" s="35"/>
      <c r="W187" s="35"/>
      <c r="X187" s="35"/>
      <c r="Y187" s="35"/>
      <c r="Z187" s="35"/>
      <c r="AA187" s="35"/>
      <c r="AB187" s="35"/>
      <c r="AC187" s="35"/>
      <c r="AD187" s="35"/>
      <c r="AE187" s="35"/>
      <c r="AF187" s="35"/>
      <c r="AG187" s="35"/>
    </row>
    <row r="188" spans="1:33" ht="12" customHeight="1" x14ac:dyDescent="0.2">
      <c r="A188" s="65"/>
      <c r="B188" s="65"/>
      <c r="C188" s="56"/>
      <c r="D188" s="56"/>
      <c r="E188" s="56"/>
      <c r="F188" s="56"/>
      <c r="G188" s="56"/>
      <c r="H188" s="56"/>
      <c r="I188" s="56"/>
      <c r="J188" s="56"/>
      <c r="K188" s="56"/>
      <c r="L188" s="56"/>
      <c r="M188" s="56"/>
      <c r="N188" s="56"/>
      <c r="O188" s="56"/>
      <c r="P188" s="56"/>
    </row>
    <row r="189" spans="1:33" ht="12" customHeight="1" x14ac:dyDescent="0.2">
      <c r="A189" s="76"/>
      <c r="B189" s="46" t="s">
        <v>182</v>
      </c>
      <c r="C189" s="45" t="s">
        <v>22</v>
      </c>
    </row>
    <row r="190" spans="1:33" ht="12" customHeight="1" x14ac:dyDescent="0.2">
      <c r="A190" s="76"/>
      <c r="B190" s="46"/>
      <c r="C190" s="45"/>
    </row>
    <row r="191" spans="1:33" s="36" customFormat="1" ht="12" customHeight="1" x14ac:dyDescent="0.2">
      <c r="A191" s="77"/>
      <c r="B191" s="78" t="s">
        <v>79</v>
      </c>
      <c r="C191" s="347" t="s">
        <v>68</v>
      </c>
      <c r="D191" s="347"/>
      <c r="E191" s="347"/>
      <c r="F191" s="347"/>
      <c r="G191" s="347"/>
      <c r="H191" s="347"/>
      <c r="I191" s="347"/>
      <c r="J191" s="347"/>
      <c r="K191" s="347"/>
      <c r="L191" s="347"/>
      <c r="M191" s="347"/>
      <c r="N191" s="347"/>
      <c r="O191" s="347"/>
      <c r="P191" s="347"/>
      <c r="T191" s="35"/>
      <c r="U191" s="35"/>
      <c r="V191" s="35"/>
      <c r="W191" s="35"/>
      <c r="X191" s="35"/>
      <c r="Y191" s="35"/>
      <c r="Z191" s="35"/>
      <c r="AA191" s="35"/>
      <c r="AB191" s="35"/>
      <c r="AC191" s="35"/>
      <c r="AD191" s="35"/>
      <c r="AE191" s="35"/>
      <c r="AF191" s="35"/>
      <c r="AG191" s="35"/>
    </row>
    <row r="192" spans="1:33" s="36" customFormat="1" ht="12" customHeight="1" x14ac:dyDescent="0.2">
      <c r="A192" s="77"/>
      <c r="B192" s="38"/>
      <c r="C192" s="347"/>
      <c r="D192" s="347"/>
      <c r="E192" s="347"/>
      <c r="F192" s="347"/>
      <c r="G192" s="347"/>
      <c r="H192" s="347"/>
      <c r="I192" s="347"/>
      <c r="J192" s="347"/>
      <c r="K192" s="347"/>
      <c r="L192" s="347"/>
      <c r="M192" s="347"/>
      <c r="N192" s="347"/>
      <c r="O192" s="347"/>
      <c r="P192" s="347"/>
      <c r="T192" s="35"/>
      <c r="U192" s="35"/>
      <c r="V192" s="35"/>
      <c r="W192" s="35"/>
      <c r="X192" s="35"/>
      <c r="Y192" s="35"/>
      <c r="Z192" s="35"/>
      <c r="AA192" s="35"/>
      <c r="AB192" s="35"/>
      <c r="AC192" s="35"/>
      <c r="AD192" s="35"/>
      <c r="AE192" s="35"/>
      <c r="AF192" s="35"/>
      <c r="AG192" s="35"/>
    </row>
    <row r="193" spans="1:33" s="36" customFormat="1" ht="12" customHeight="1" x14ac:dyDescent="0.2">
      <c r="A193" s="77"/>
      <c r="B193" s="38"/>
      <c r="C193" s="316" t="s">
        <v>419</v>
      </c>
      <c r="D193" s="316"/>
      <c r="E193" s="316"/>
      <c r="F193" s="316"/>
      <c r="G193" s="316"/>
      <c r="H193" s="316"/>
      <c r="I193" s="316"/>
      <c r="J193" s="316"/>
      <c r="K193" s="316"/>
      <c r="L193" s="316"/>
      <c r="M193" s="316"/>
      <c r="N193" s="316"/>
      <c r="O193" s="316"/>
      <c r="P193" s="316"/>
      <c r="T193" s="35"/>
      <c r="U193" s="35"/>
      <c r="V193" s="35"/>
      <c r="W193" s="35"/>
      <c r="X193" s="35"/>
      <c r="Y193" s="35"/>
      <c r="Z193" s="35"/>
      <c r="AA193" s="35"/>
      <c r="AB193" s="35"/>
      <c r="AC193" s="35"/>
      <c r="AD193" s="35"/>
      <c r="AE193" s="35"/>
      <c r="AF193" s="35"/>
      <c r="AG193" s="35"/>
    </row>
    <row r="194" spans="1:33" s="36" customFormat="1" ht="12" customHeight="1" x14ac:dyDescent="0.2">
      <c r="A194" s="77"/>
      <c r="B194" s="38"/>
      <c r="C194" s="316"/>
      <c r="D194" s="316"/>
      <c r="E194" s="316"/>
      <c r="F194" s="316"/>
      <c r="G194" s="316"/>
      <c r="H194" s="316"/>
      <c r="I194" s="316"/>
      <c r="J194" s="316"/>
      <c r="K194" s="316"/>
      <c r="L194" s="316"/>
      <c r="M194" s="316"/>
      <c r="N194" s="316"/>
      <c r="O194" s="316"/>
      <c r="P194" s="316"/>
      <c r="T194" s="35"/>
      <c r="U194" s="35"/>
      <c r="V194" s="35"/>
      <c r="W194" s="35"/>
      <c r="X194" s="35"/>
      <c r="Y194" s="35"/>
      <c r="Z194" s="35"/>
      <c r="AA194" s="35"/>
      <c r="AB194" s="35"/>
      <c r="AC194" s="35"/>
      <c r="AD194" s="35"/>
      <c r="AE194" s="35"/>
      <c r="AF194" s="35"/>
      <c r="AG194" s="35"/>
    </row>
    <row r="196" spans="1:33" ht="12" customHeight="1" x14ac:dyDescent="0.2">
      <c r="A196" s="45"/>
      <c r="B196" s="79" t="s">
        <v>205</v>
      </c>
    </row>
    <row r="197" spans="1:33" ht="12" customHeight="1" x14ac:dyDescent="0.2">
      <c r="A197" s="45"/>
      <c r="B197" s="79"/>
    </row>
    <row r="198" spans="1:33" s="54" customFormat="1" ht="12" customHeight="1" x14ac:dyDescent="0.2">
      <c r="A198" s="59"/>
      <c r="B198" s="60" t="s">
        <v>76</v>
      </c>
      <c r="C198" s="299" t="s">
        <v>69</v>
      </c>
      <c r="D198" s="299"/>
      <c r="E198" s="299"/>
      <c r="F198" s="299"/>
      <c r="G198" s="299"/>
      <c r="H198" s="299"/>
      <c r="I198" s="299"/>
      <c r="J198" s="299"/>
      <c r="K198" s="299"/>
      <c r="L198" s="299"/>
      <c r="M198" s="299"/>
      <c r="N198" s="299"/>
      <c r="O198" s="299"/>
      <c r="P198" s="299"/>
    </row>
    <row r="199" spans="1:33" s="54" customFormat="1" ht="12" customHeight="1" x14ac:dyDescent="0.2">
      <c r="A199" s="59"/>
      <c r="B199" s="60"/>
      <c r="C199" s="299"/>
      <c r="D199" s="299"/>
      <c r="E199" s="299"/>
      <c r="F199" s="299"/>
      <c r="G199" s="299"/>
      <c r="H199" s="299"/>
      <c r="I199" s="299"/>
      <c r="J199" s="299"/>
      <c r="K199" s="299"/>
      <c r="L199" s="299"/>
      <c r="M199" s="299"/>
      <c r="N199" s="299"/>
      <c r="O199" s="299"/>
      <c r="P199" s="299"/>
    </row>
    <row r="200" spans="1:33" s="54" customFormat="1" ht="11.25" customHeight="1" x14ac:dyDescent="0.2">
      <c r="A200" s="59"/>
      <c r="B200" s="60"/>
      <c r="C200" s="145"/>
      <c r="D200" s="348" t="s">
        <v>470</v>
      </c>
      <c r="E200" s="349"/>
      <c r="F200" s="349"/>
      <c r="G200" s="350"/>
      <c r="H200" s="145"/>
      <c r="I200" s="145"/>
      <c r="J200" s="145"/>
      <c r="K200" s="145"/>
      <c r="L200" s="145"/>
      <c r="M200" s="145"/>
      <c r="N200" s="145"/>
      <c r="O200" s="145"/>
      <c r="P200" s="145"/>
    </row>
    <row r="201" spans="1:33" s="54" customFormat="1" ht="18" x14ac:dyDescent="0.2">
      <c r="A201" s="59"/>
      <c r="B201" s="60"/>
      <c r="C201" s="225"/>
      <c r="D201" s="217" t="s">
        <v>420</v>
      </c>
      <c r="E201" s="217" t="s">
        <v>184</v>
      </c>
      <c r="F201" s="215" t="s">
        <v>189</v>
      </c>
      <c r="G201" s="215" t="s">
        <v>471</v>
      </c>
      <c r="H201" s="225"/>
      <c r="I201" s="225"/>
      <c r="J201" s="225"/>
      <c r="K201" s="225"/>
      <c r="L201" s="225"/>
      <c r="M201" s="225"/>
      <c r="N201" s="225"/>
      <c r="O201" s="225"/>
      <c r="P201" s="225"/>
    </row>
    <row r="202" spans="1:33" s="54" customFormat="1" ht="27" x14ac:dyDescent="0.2">
      <c r="A202" s="59"/>
      <c r="B202" s="60"/>
      <c r="C202" s="225"/>
      <c r="D202" s="219" t="s">
        <v>507</v>
      </c>
      <c r="E202" s="219" t="s">
        <v>692</v>
      </c>
      <c r="F202" s="220">
        <v>29886.2</v>
      </c>
      <c r="G202" s="212" t="s">
        <v>693</v>
      </c>
      <c r="H202" s="225"/>
      <c r="I202" s="225"/>
      <c r="J202" s="225"/>
      <c r="K202" s="225"/>
      <c r="L202" s="225"/>
      <c r="M202" s="225"/>
      <c r="N202" s="225"/>
      <c r="O202" s="225"/>
      <c r="P202" s="225"/>
    </row>
    <row r="203" spans="1:33" s="54" customFormat="1" ht="18" x14ac:dyDescent="0.2">
      <c r="A203" s="59"/>
      <c r="B203" s="60"/>
      <c r="C203" s="225"/>
      <c r="D203" s="219" t="s">
        <v>694</v>
      </c>
      <c r="E203" s="219" t="s">
        <v>695</v>
      </c>
      <c r="F203" s="220">
        <v>12659.74</v>
      </c>
      <c r="G203" s="212" t="s">
        <v>696</v>
      </c>
      <c r="H203" s="225"/>
      <c r="I203" s="225"/>
      <c r="J203" s="225"/>
      <c r="K203" s="225"/>
      <c r="L203" s="225"/>
      <c r="M203" s="225"/>
      <c r="N203" s="225"/>
      <c r="O203" s="225"/>
      <c r="P203" s="225"/>
    </row>
    <row r="204" spans="1:33" s="54" customFormat="1" ht="11.25" x14ac:dyDescent="0.2">
      <c r="A204" s="59"/>
      <c r="B204" s="60"/>
      <c r="C204" s="225"/>
      <c r="D204" s="219" t="s">
        <v>697</v>
      </c>
      <c r="E204" s="219" t="s">
        <v>698</v>
      </c>
      <c r="F204" s="153">
        <v>9630</v>
      </c>
      <c r="G204" s="212" t="s">
        <v>699</v>
      </c>
      <c r="H204" s="225"/>
      <c r="I204" s="225"/>
      <c r="J204" s="225"/>
      <c r="K204" s="225"/>
      <c r="L204" s="225"/>
      <c r="M204" s="225"/>
      <c r="N204" s="225"/>
      <c r="O204" s="225"/>
      <c r="P204" s="225"/>
    </row>
    <row r="205" spans="1:33" s="54" customFormat="1" ht="18" x14ac:dyDescent="0.2">
      <c r="A205" s="59"/>
      <c r="B205" s="60"/>
      <c r="C205" s="225"/>
      <c r="D205" s="219" t="s">
        <v>700</v>
      </c>
      <c r="E205" s="219" t="s">
        <v>701</v>
      </c>
      <c r="F205" s="153">
        <v>6836.76</v>
      </c>
      <c r="G205" s="212" t="s">
        <v>702</v>
      </c>
      <c r="H205" s="225"/>
      <c r="I205" s="225"/>
      <c r="J205" s="225"/>
      <c r="K205" s="225"/>
      <c r="L205" s="225"/>
      <c r="M205" s="225"/>
      <c r="N205" s="225"/>
      <c r="O205" s="225"/>
      <c r="P205" s="225"/>
    </row>
    <row r="206" spans="1:33" s="54" customFormat="1" ht="11.25" x14ac:dyDescent="0.2">
      <c r="A206" s="59"/>
      <c r="B206" s="60"/>
      <c r="C206" s="259"/>
      <c r="D206" s="219" t="s">
        <v>703</v>
      </c>
      <c r="E206" s="219" t="s">
        <v>704</v>
      </c>
      <c r="F206" s="220">
        <v>674</v>
      </c>
      <c r="G206" s="212" t="s">
        <v>705</v>
      </c>
      <c r="H206" s="259"/>
      <c r="I206" s="259"/>
      <c r="J206" s="259"/>
      <c r="K206" s="259"/>
      <c r="L206" s="259"/>
      <c r="M206" s="259"/>
      <c r="N206" s="259"/>
      <c r="O206" s="259"/>
      <c r="P206" s="259"/>
    </row>
    <row r="207" spans="1:33" s="54" customFormat="1" ht="27" x14ac:dyDescent="0.2">
      <c r="A207" s="59"/>
      <c r="B207" s="60"/>
      <c r="C207" s="259"/>
      <c r="D207" s="219" t="s">
        <v>706</v>
      </c>
      <c r="E207" s="219" t="s">
        <v>707</v>
      </c>
      <c r="F207" s="220">
        <v>1513.8</v>
      </c>
      <c r="G207" s="212" t="s">
        <v>708</v>
      </c>
      <c r="H207" s="259"/>
      <c r="I207" s="259"/>
      <c r="J207" s="259"/>
      <c r="K207" s="259"/>
      <c r="L207" s="259"/>
      <c r="M207" s="259"/>
      <c r="N207" s="259"/>
      <c r="O207" s="259"/>
      <c r="P207" s="259"/>
    </row>
    <row r="208" spans="1:33" s="54" customFormat="1" ht="18" x14ac:dyDescent="0.2">
      <c r="A208" s="59"/>
      <c r="B208" s="60"/>
      <c r="C208" s="259"/>
      <c r="D208" s="219" t="s">
        <v>661</v>
      </c>
      <c r="E208" s="219" t="s">
        <v>709</v>
      </c>
      <c r="F208" s="220">
        <v>220809.78</v>
      </c>
      <c r="G208" s="212" t="s">
        <v>710</v>
      </c>
      <c r="H208" s="259"/>
      <c r="I208" s="259"/>
      <c r="J208" s="259"/>
      <c r="K208" s="259"/>
      <c r="L208" s="259"/>
      <c r="M208" s="259"/>
      <c r="N208" s="259"/>
      <c r="O208" s="259"/>
      <c r="P208" s="259"/>
    </row>
    <row r="209" spans="1:16" s="54" customFormat="1" ht="27" x14ac:dyDescent="0.2">
      <c r="A209" s="59"/>
      <c r="B209" s="60"/>
      <c r="C209" s="259"/>
      <c r="D209" s="219" t="s">
        <v>662</v>
      </c>
      <c r="E209" s="219" t="s">
        <v>663</v>
      </c>
      <c r="F209" s="220">
        <v>24613.22</v>
      </c>
      <c r="G209" s="212" t="s">
        <v>711</v>
      </c>
      <c r="H209" s="259"/>
      <c r="I209" s="259"/>
      <c r="J209" s="259"/>
      <c r="K209" s="259"/>
      <c r="L209" s="259"/>
      <c r="M209" s="259"/>
      <c r="N209" s="259"/>
      <c r="O209" s="259"/>
      <c r="P209" s="259"/>
    </row>
    <row r="210" spans="1:16" s="54" customFormat="1" ht="36" x14ac:dyDescent="0.2">
      <c r="A210" s="59"/>
      <c r="B210" s="60"/>
      <c r="C210" s="259"/>
      <c r="D210" s="219" t="s">
        <v>712</v>
      </c>
      <c r="E210" s="219" t="s">
        <v>713</v>
      </c>
      <c r="F210" s="220">
        <v>267960</v>
      </c>
      <c r="G210" s="212" t="s">
        <v>714</v>
      </c>
      <c r="H210" s="259"/>
      <c r="I210" s="259"/>
      <c r="J210" s="259"/>
      <c r="K210" s="259"/>
      <c r="L210" s="259"/>
      <c r="M210" s="259"/>
      <c r="N210" s="259"/>
      <c r="O210" s="259"/>
      <c r="P210" s="259"/>
    </row>
    <row r="211" spans="1:16" s="54" customFormat="1" ht="11.25" x14ac:dyDescent="0.2">
      <c r="A211" s="59"/>
      <c r="B211" s="60"/>
      <c r="C211" s="259"/>
      <c r="D211" s="219" t="s">
        <v>676</v>
      </c>
      <c r="E211" s="219" t="s">
        <v>715</v>
      </c>
      <c r="F211" s="220">
        <v>20250.32</v>
      </c>
      <c r="G211" s="212" t="s">
        <v>716</v>
      </c>
      <c r="H211" s="259"/>
      <c r="I211" s="259"/>
      <c r="J211" s="259"/>
      <c r="K211" s="259"/>
      <c r="L211" s="259"/>
      <c r="M211" s="259"/>
      <c r="N211" s="259"/>
      <c r="O211" s="259"/>
      <c r="P211" s="259"/>
    </row>
    <row r="212" spans="1:16" s="54" customFormat="1" ht="11.25" x14ac:dyDescent="0.2">
      <c r="A212" s="59"/>
      <c r="B212" s="60"/>
      <c r="C212" s="259"/>
      <c r="D212" s="219" t="s">
        <v>664</v>
      </c>
      <c r="E212" s="219" t="s">
        <v>665</v>
      </c>
      <c r="F212" s="220">
        <v>17156.400000000001</v>
      </c>
      <c r="G212" s="212" t="s">
        <v>717</v>
      </c>
      <c r="H212" s="259"/>
      <c r="I212" s="259"/>
      <c r="J212" s="259"/>
      <c r="K212" s="259"/>
      <c r="L212" s="259"/>
      <c r="M212" s="259"/>
      <c r="N212" s="259"/>
      <c r="O212" s="259"/>
      <c r="P212" s="259"/>
    </row>
    <row r="213" spans="1:16" s="54" customFormat="1" ht="27" x14ac:dyDescent="0.2">
      <c r="A213" s="59"/>
      <c r="B213" s="60"/>
      <c r="C213" s="225"/>
      <c r="D213" s="219" t="s">
        <v>718</v>
      </c>
      <c r="E213" s="219" t="s">
        <v>719</v>
      </c>
      <c r="F213" s="220">
        <v>113459.6</v>
      </c>
      <c r="G213" s="212" t="s">
        <v>720</v>
      </c>
      <c r="H213" s="225"/>
      <c r="I213" s="225"/>
      <c r="J213" s="225"/>
      <c r="K213" s="225"/>
      <c r="L213" s="225"/>
      <c r="M213" s="225"/>
      <c r="N213" s="225"/>
      <c r="O213" s="225"/>
      <c r="P213" s="225"/>
    </row>
    <row r="214" spans="1:16" s="54" customFormat="1" ht="18" x14ac:dyDescent="0.2">
      <c r="A214" s="59"/>
      <c r="B214" s="60"/>
      <c r="C214" s="225"/>
      <c r="D214" s="219" t="s">
        <v>721</v>
      </c>
      <c r="E214" s="219" t="s">
        <v>722</v>
      </c>
      <c r="F214" s="220">
        <v>39550</v>
      </c>
      <c r="G214" s="212" t="s">
        <v>723</v>
      </c>
      <c r="H214" s="225"/>
      <c r="I214" s="225"/>
      <c r="J214" s="225"/>
      <c r="K214" s="225"/>
      <c r="L214" s="225"/>
      <c r="M214" s="225"/>
      <c r="N214" s="225"/>
      <c r="O214" s="225"/>
      <c r="P214" s="225"/>
    </row>
    <row r="215" spans="1:16" s="54" customFormat="1" ht="36" x14ac:dyDescent="0.2">
      <c r="A215" s="59"/>
      <c r="B215" s="60"/>
      <c r="C215" s="240"/>
      <c r="D215" s="219" t="s">
        <v>724</v>
      </c>
      <c r="E215" s="219" t="s">
        <v>725</v>
      </c>
      <c r="F215" s="220">
        <v>183744</v>
      </c>
      <c r="G215" s="212" t="s">
        <v>726</v>
      </c>
      <c r="H215" s="240"/>
      <c r="I215" s="240"/>
      <c r="J215" s="240"/>
      <c r="K215" s="240"/>
      <c r="L215" s="240"/>
      <c r="M215" s="240"/>
      <c r="N215" s="240"/>
      <c r="O215" s="240"/>
      <c r="P215" s="240"/>
    </row>
    <row r="216" spans="1:16" s="54" customFormat="1" ht="18" x14ac:dyDescent="0.2">
      <c r="A216" s="59"/>
      <c r="B216" s="60"/>
      <c r="C216" s="240"/>
      <c r="D216" s="219" t="s">
        <v>677</v>
      </c>
      <c r="E216" s="219" t="s">
        <v>727</v>
      </c>
      <c r="F216" s="220">
        <v>51678</v>
      </c>
      <c r="G216" s="212" t="s">
        <v>728</v>
      </c>
      <c r="H216" s="240"/>
      <c r="I216" s="240"/>
      <c r="J216" s="240"/>
      <c r="K216" s="240"/>
      <c r="L216" s="240"/>
      <c r="M216" s="240"/>
      <c r="N216" s="240"/>
      <c r="O216" s="240"/>
      <c r="P216" s="240"/>
    </row>
    <row r="217" spans="1:16" s="54" customFormat="1" ht="11.25" x14ac:dyDescent="0.2">
      <c r="A217" s="59"/>
      <c r="B217" s="60"/>
      <c r="C217" s="240"/>
      <c r="D217" s="219" t="s">
        <v>729</v>
      </c>
      <c r="E217" s="219" t="s">
        <v>709</v>
      </c>
      <c r="F217" s="220">
        <v>99569.76</v>
      </c>
      <c r="G217" s="212" t="s">
        <v>730</v>
      </c>
      <c r="H217" s="240"/>
      <c r="I217" s="240"/>
      <c r="J217" s="240"/>
      <c r="K217" s="240"/>
      <c r="L217" s="240"/>
      <c r="M217" s="240"/>
      <c r="N217" s="240"/>
      <c r="O217" s="240"/>
      <c r="P217" s="240"/>
    </row>
    <row r="218" spans="1:16" s="54" customFormat="1" ht="18" x14ac:dyDescent="0.2">
      <c r="A218" s="59"/>
      <c r="B218" s="60"/>
      <c r="C218" s="240"/>
      <c r="D218" s="196" t="s">
        <v>421</v>
      </c>
      <c r="E218" s="197" t="s">
        <v>731</v>
      </c>
      <c r="F218" s="153">
        <v>1683312.78</v>
      </c>
      <c r="G218" s="212" t="s">
        <v>732</v>
      </c>
      <c r="H218" s="240"/>
      <c r="I218" s="240"/>
      <c r="J218" s="240"/>
      <c r="K218" s="240"/>
      <c r="L218" s="240"/>
      <c r="M218" s="240"/>
      <c r="N218" s="240"/>
      <c r="O218" s="240"/>
      <c r="P218" s="240"/>
    </row>
    <row r="219" spans="1:16" s="54" customFormat="1" ht="11.25" x14ac:dyDescent="0.2">
      <c r="A219" s="59"/>
      <c r="B219" s="60"/>
      <c r="C219" s="240"/>
      <c r="D219" s="196" t="s">
        <v>675</v>
      </c>
      <c r="E219" s="197" t="s">
        <v>733</v>
      </c>
      <c r="F219" s="153">
        <v>-7.0000000000000007E-2</v>
      </c>
      <c r="G219" s="212"/>
      <c r="H219" s="240"/>
      <c r="I219" s="240"/>
      <c r="J219" s="240"/>
      <c r="K219" s="240"/>
      <c r="L219" s="240"/>
      <c r="M219" s="240"/>
      <c r="N219" s="240"/>
      <c r="O219" s="240"/>
      <c r="P219" s="240"/>
    </row>
    <row r="220" spans="1:16" s="54" customFormat="1" ht="18" x14ac:dyDescent="0.2">
      <c r="A220" s="59"/>
      <c r="B220" s="60"/>
      <c r="C220" s="240"/>
      <c r="D220" s="196" t="s">
        <v>422</v>
      </c>
      <c r="E220" s="197" t="s">
        <v>423</v>
      </c>
      <c r="F220" s="153">
        <v>108615.37</v>
      </c>
      <c r="G220" s="212" t="s">
        <v>734</v>
      </c>
      <c r="H220" s="240"/>
      <c r="I220" s="240"/>
      <c r="J220" s="240"/>
      <c r="K220" s="240"/>
      <c r="L220" s="240"/>
      <c r="M220" s="240"/>
      <c r="N220" s="240"/>
      <c r="O220" s="240"/>
      <c r="P220" s="240"/>
    </row>
    <row r="221" spans="1:16" s="54" customFormat="1" ht="18" x14ac:dyDescent="0.2">
      <c r="A221" s="59"/>
      <c r="B221" s="60"/>
      <c r="C221" s="240"/>
      <c r="D221" s="196" t="s">
        <v>424</v>
      </c>
      <c r="E221" s="197" t="s">
        <v>425</v>
      </c>
      <c r="F221" s="153">
        <v>233694.87</v>
      </c>
      <c r="G221" s="212" t="s">
        <v>735</v>
      </c>
      <c r="H221" s="240"/>
      <c r="I221" s="240"/>
      <c r="J221" s="240"/>
      <c r="K221" s="240"/>
      <c r="L221" s="240"/>
      <c r="M221" s="240"/>
      <c r="N221" s="240"/>
      <c r="O221" s="240"/>
      <c r="P221" s="240"/>
    </row>
    <row r="222" spans="1:16" s="54" customFormat="1" ht="18" x14ac:dyDescent="0.2">
      <c r="A222" s="59"/>
      <c r="B222" s="60"/>
      <c r="C222" s="225"/>
      <c r="D222" s="196" t="s">
        <v>426</v>
      </c>
      <c r="E222" s="196" t="s">
        <v>427</v>
      </c>
      <c r="F222" s="153">
        <v>306212.45</v>
      </c>
      <c r="G222" s="212" t="s">
        <v>736</v>
      </c>
      <c r="H222" s="225"/>
      <c r="I222" s="225"/>
      <c r="J222" s="225"/>
      <c r="K222" s="225"/>
      <c r="L222" s="225"/>
      <c r="M222" s="225"/>
      <c r="N222" s="225"/>
      <c r="O222" s="225"/>
      <c r="P222" s="225"/>
    </row>
    <row r="223" spans="1:16" s="54" customFormat="1" ht="18" x14ac:dyDescent="0.2">
      <c r="A223" s="59"/>
      <c r="B223" s="60"/>
      <c r="C223" s="225"/>
      <c r="D223" s="196" t="s">
        <v>428</v>
      </c>
      <c r="E223" s="196" t="s">
        <v>429</v>
      </c>
      <c r="F223" s="153">
        <v>3403.2</v>
      </c>
      <c r="G223" s="212" t="s">
        <v>737</v>
      </c>
      <c r="H223" s="225"/>
      <c r="I223" s="225"/>
      <c r="J223" s="225"/>
      <c r="K223" s="225"/>
      <c r="L223" s="225"/>
      <c r="M223" s="225"/>
      <c r="N223" s="225"/>
      <c r="O223" s="225"/>
      <c r="P223" s="225"/>
    </row>
    <row r="224" spans="1:16" s="54" customFormat="1" ht="11.25" x14ac:dyDescent="0.2">
      <c r="A224" s="59"/>
      <c r="B224" s="60"/>
      <c r="C224" s="225"/>
      <c r="D224" s="196" t="s">
        <v>430</v>
      </c>
      <c r="E224" s="196" t="s">
        <v>738</v>
      </c>
      <c r="F224" s="153">
        <v>767.4</v>
      </c>
      <c r="G224" s="212" t="s">
        <v>737</v>
      </c>
      <c r="H224" s="225"/>
      <c r="I224" s="225"/>
      <c r="J224" s="225"/>
      <c r="K224" s="225"/>
      <c r="L224" s="225"/>
      <c r="M224" s="225"/>
      <c r="N224" s="225"/>
      <c r="O224" s="225"/>
      <c r="P224" s="225"/>
    </row>
    <row r="225" spans="1:16" s="54" customFormat="1" ht="11.25" x14ac:dyDescent="0.2">
      <c r="A225" s="59"/>
      <c r="B225" s="60"/>
      <c r="C225" s="225"/>
      <c r="D225" s="196" t="s">
        <v>431</v>
      </c>
      <c r="E225" s="196" t="s">
        <v>739</v>
      </c>
      <c r="F225" s="153">
        <v>1038.3399999999999</v>
      </c>
      <c r="G225" s="212" t="s">
        <v>737</v>
      </c>
      <c r="H225" s="225"/>
      <c r="I225" s="225"/>
      <c r="J225" s="225"/>
      <c r="K225" s="225"/>
      <c r="L225" s="225"/>
      <c r="M225" s="225"/>
      <c r="N225" s="225"/>
      <c r="O225" s="225"/>
      <c r="P225" s="225"/>
    </row>
    <row r="226" spans="1:16" s="54" customFormat="1" ht="27" x14ac:dyDescent="0.2">
      <c r="A226" s="59"/>
      <c r="B226" s="60"/>
      <c r="C226" s="225"/>
      <c r="D226" s="196" t="s">
        <v>432</v>
      </c>
      <c r="E226" s="196" t="s">
        <v>433</v>
      </c>
      <c r="F226" s="153">
        <v>200323</v>
      </c>
      <c r="G226" s="212" t="s">
        <v>740</v>
      </c>
      <c r="H226" s="225"/>
      <c r="I226" s="225"/>
      <c r="J226" s="225"/>
      <c r="K226" s="225"/>
      <c r="L226" s="225"/>
      <c r="M226" s="225"/>
      <c r="N226" s="225"/>
      <c r="O226" s="225"/>
      <c r="P226" s="225"/>
    </row>
    <row r="227" spans="1:16" s="54" customFormat="1" ht="11.25" x14ac:dyDescent="0.2">
      <c r="A227" s="59"/>
      <c r="B227" s="60"/>
      <c r="C227" s="225"/>
      <c r="D227" s="196" t="s">
        <v>508</v>
      </c>
      <c r="E227" s="196" t="s">
        <v>509</v>
      </c>
      <c r="F227" s="153">
        <f>22960.07-15800</f>
        <v>7160.07</v>
      </c>
      <c r="G227" s="212" t="s">
        <v>741</v>
      </c>
      <c r="H227" s="225"/>
      <c r="I227" s="225"/>
      <c r="J227" s="225"/>
      <c r="K227" s="225"/>
      <c r="L227" s="225"/>
      <c r="M227" s="225"/>
      <c r="N227" s="225"/>
      <c r="O227" s="225"/>
      <c r="P227" s="225"/>
    </row>
    <row r="228" spans="1:16" s="54" customFormat="1" ht="11.25" x14ac:dyDescent="0.2">
      <c r="A228" s="59"/>
      <c r="B228" s="60"/>
      <c r="C228" s="225"/>
      <c r="D228" s="196" t="s">
        <v>510</v>
      </c>
      <c r="E228" s="196" t="s">
        <v>511</v>
      </c>
      <c r="F228" s="153">
        <v>95604</v>
      </c>
      <c r="G228" s="212" t="s">
        <v>742</v>
      </c>
      <c r="H228" s="225"/>
      <c r="I228" s="225"/>
      <c r="J228" s="225"/>
      <c r="K228" s="225"/>
      <c r="L228" s="225"/>
      <c r="M228" s="225"/>
      <c r="N228" s="225"/>
      <c r="O228" s="225"/>
      <c r="P228" s="225"/>
    </row>
    <row r="229" spans="1:16" s="54" customFormat="1" ht="27" x14ac:dyDescent="0.2">
      <c r="A229" s="59"/>
      <c r="B229" s="60"/>
      <c r="C229" s="225"/>
      <c r="D229" s="196" t="s">
        <v>472</v>
      </c>
      <c r="E229" s="196" t="s">
        <v>505</v>
      </c>
      <c r="F229" s="153">
        <v>17400</v>
      </c>
      <c r="G229" s="212" t="s">
        <v>624</v>
      </c>
      <c r="H229" s="225"/>
      <c r="I229" s="225"/>
      <c r="J229" s="225"/>
      <c r="K229" s="225"/>
      <c r="L229" s="225"/>
      <c r="M229" s="225"/>
      <c r="N229" s="225"/>
      <c r="O229" s="225"/>
      <c r="P229" s="225"/>
    </row>
    <row r="230" spans="1:16" s="54" customFormat="1" ht="11.25" x14ac:dyDescent="0.2">
      <c r="A230" s="59"/>
      <c r="B230" s="60"/>
      <c r="C230" s="225"/>
      <c r="D230" s="196"/>
      <c r="E230" s="196"/>
      <c r="F230" s="153"/>
      <c r="G230" s="212"/>
      <c r="H230" s="225"/>
      <c r="I230" s="225"/>
      <c r="J230" s="225"/>
      <c r="K230" s="225"/>
      <c r="L230" s="225"/>
      <c r="M230" s="225"/>
      <c r="N230" s="225"/>
      <c r="O230" s="225"/>
      <c r="P230" s="225"/>
    </row>
    <row r="231" spans="1:16" s="54" customFormat="1" x14ac:dyDescent="0.2">
      <c r="A231" s="59"/>
      <c r="B231" s="60"/>
      <c r="C231" s="225"/>
      <c r="D231" s="218" t="s">
        <v>434</v>
      </c>
      <c r="E231" s="218"/>
      <c r="F231" s="154">
        <f>SUM(F202:F230)</f>
        <v>3757522.99</v>
      </c>
      <c r="G231" s="212"/>
      <c r="H231" s="225"/>
      <c r="I231" s="225"/>
      <c r="J231" s="225"/>
      <c r="K231" s="225"/>
      <c r="L231" s="225"/>
      <c r="M231" s="225"/>
      <c r="N231" s="225"/>
      <c r="O231" s="225"/>
      <c r="P231" s="225"/>
    </row>
    <row r="232" spans="1:16" s="54" customFormat="1" ht="12" customHeight="1" x14ac:dyDescent="0.2">
      <c r="A232" s="59"/>
      <c r="B232" s="60"/>
      <c r="C232" s="225"/>
      <c r="D232" s="225"/>
      <c r="E232" s="225"/>
      <c r="F232" s="225"/>
      <c r="G232" s="225"/>
      <c r="H232" s="225"/>
      <c r="I232" s="225"/>
      <c r="J232" s="225"/>
      <c r="K232" s="225"/>
      <c r="L232" s="225"/>
      <c r="M232" s="225"/>
      <c r="N232" s="225"/>
      <c r="O232" s="225"/>
      <c r="P232" s="225"/>
    </row>
    <row r="233" spans="1:16" s="54" customFormat="1" ht="12" customHeight="1" x14ac:dyDescent="0.2">
      <c r="A233" s="59"/>
      <c r="B233" s="60"/>
      <c r="C233" s="225"/>
      <c r="D233" s="225"/>
      <c r="E233" s="225"/>
      <c r="F233" s="225"/>
      <c r="G233" s="225"/>
      <c r="H233" s="225"/>
      <c r="I233" s="225"/>
      <c r="J233" s="225"/>
      <c r="K233" s="225"/>
      <c r="L233" s="225"/>
      <c r="M233" s="225"/>
      <c r="N233" s="225"/>
      <c r="O233" s="225"/>
      <c r="P233" s="225"/>
    </row>
    <row r="234" spans="1:16" s="54" customFormat="1" ht="12" customHeight="1" x14ac:dyDescent="0.2">
      <c r="A234" s="59"/>
      <c r="B234" s="60"/>
      <c r="C234" s="225"/>
      <c r="D234" s="225"/>
      <c r="E234" s="225"/>
      <c r="F234" s="225"/>
      <c r="G234" s="225"/>
      <c r="H234" s="225"/>
      <c r="I234" s="225"/>
      <c r="J234" s="225"/>
      <c r="K234" s="225"/>
      <c r="L234" s="225"/>
      <c r="M234" s="225"/>
      <c r="N234" s="225"/>
      <c r="O234" s="225"/>
      <c r="P234" s="225"/>
    </row>
    <row r="235" spans="1:16" s="54" customFormat="1" ht="12" customHeight="1" x14ac:dyDescent="0.2">
      <c r="A235" s="59"/>
      <c r="B235" s="60"/>
      <c r="C235" s="164"/>
      <c r="D235" s="164"/>
      <c r="E235" s="164"/>
      <c r="F235" s="164"/>
      <c r="G235" s="164"/>
      <c r="H235" s="164"/>
      <c r="I235" s="164"/>
      <c r="J235" s="164"/>
      <c r="K235" s="164"/>
      <c r="L235" s="164"/>
      <c r="M235" s="164"/>
      <c r="N235" s="164"/>
      <c r="O235" s="164"/>
      <c r="P235" s="164"/>
    </row>
    <row r="236" spans="1:16" s="54" customFormat="1" ht="12" customHeight="1" x14ac:dyDescent="0.2">
      <c r="A236" s="59"/>
      <c r="B236" s="80"/>
      <c r="C236" s="160"/>
      <c r="D236" s="160"/>
      <c r="E236" s="160"/>
      <c r="F236" s="160"/>
      <c r="G236" s="160"/>
      <c r="H236" s="160"/>
      <c r="I236" s="160"/>
      <c r="J236" s="160"/>
      <c r="K236" s="160"/>
      <c r="L236" s="160"/>
      <c r="M236" s="160"/>
      <c r="N236" s="160"/>
      <c r="O236" s="160"/>
      <c r="P236" s="160"/>
    </row>
    <row r="237" spans="1:16" s="54" customFormat="1" ht="12" customHeight="1" x14ac:dyDescent="0.2">
      <c r="A237" s="59"/>
      <c r="B237" s="80"/>
      <c r="C237" s="52"/>
      <c r="D237" s="52"/>
      <c r="E237" s="52"/>
      <c r="F237" s="52"/>
      <c r="G237" s="52"/>
      <c r="H237" s="52"/>
      <c r="I237" s="52"/>
      <c r="J237" s="52"/>
      <c r="K237" s="52"/>
      <c r="L237" s="52"/>
      <c r="M237" s="52"/>
      <c r="N237" s="52"/>
      <c r="O237" s="52"/>
      <c r="P237" s="52"/>
    </row>
    <row r="238" spans="1:16" s="54" customFormat="1" ht="12" customHeight="1" x14ac:dyDescent="0.2">
      <c r="A238" s="59"/>
      <c r="B238" s="60" t="s">
        <v>75</v>
      </c>
      <c r="C238" s="299" t="s">
        <v>70</v>
      </c>
      <c r="D238" s="299"/>
      <c r="E238" s="299"/>
      <c r="F238" s="299"/>
      <c r="G238" s="299"/>
      <c r="H238" s="299"/>
      <c r="I238" s="299"/>
      <c r="J238" s="299"/>
      <c r="K238" s="299"/>
      <c r="L238" s="299"/>
      <c r="M238" s="299"/>
      <c r="N238" s="299"/>
      <c r="O238" s="299"/>
      <c r="P238" s="299"/>
    </row>
    <row r="239" spans="1:16" s="54" customFormat="1" ht="12" customHeight="1" x14ac:dyDescent="0.2">
      <c r="A239" s="66"/>
      <c r="B239" s="40"/>
      <c r="C239" s="299"/>
      <c r="D239" s="299"/>
      <c r="E239" s="299"/>
      <c r="F239" s="299"/>
      <c r="G239" s="299"/>
      <c r="H239" s="299"/>
      <c r="I239" s="299"/>
      <c r="J239" s="299"/>
      <c r="K239" s="299"/>
      <c r="L239" s="299"/>
      <c r="M239" s="299"/>
      <c r="N239" s="299"/>
      <c r="O239" s="299"/>
      <c r="P239" s="299"/>
    </row>
    <row r="240" spans="1:16" s="54" customFormat="1" ht="12" customHeight="1" x14ac:dyDescent="0.2">
      <c r="A240" s="66"/>
      <c r="B240" s="40"/>
      <c r="C240" s="145"/>
      <c r="D240" s="145"/>
      <c r="E240" s="145"/>
      <c r="F240" s="145"/>
      <c r="G240" s="145"/>
      <c r="H240" s="145"/>
      <c r="I240" s="145"/>
      <c r="J240" s="145"/>
      <c r="K240" s="145"/>
      <c r="L240" s="145"/>
      <c r="M240" s="145"/>
      <c r="N240" s="145"/>
      <c r="O240" s="145"/>
      <c r="P240" s="145"/>
    </row>
    <row r="241" spans="1:31" s="54" customFormat="1" ht="12" customHeight="1" x14ac:dyDescent="0.2">
      <c r="A241" s="66"/>
      <c r="B241" s="40"/>
      <c r="C241" s="316" t="s">
        <v>419</v>
      </c>
      <c r="D241" s="316"/>
      <c r="E241" s="316"/>
      <c r="F241" s="316"/>
      <c r="G241" s="316"/>
      <c r="H241" s="316"/>
      <c r="I241" s="316"/>
      <c r="J241" s="316"/>
      <c r="K241" s="316"/>
      <c r="L241" s="316"/>
      <c r="M241" s="316"/>
      <c r="N241" s="316"/>
      <c r="O241" s="316"/>
      <c r="P241" s="316"/>
    </row>
    <row r="242" spans="1:31" s="54" customFormat="1" ht="12" customHeight="1" x14ac:dyDescent="0.2">
      <c r="A242" s="66"/>
      <c r="C242" s="52"/>
      <c r="D242" s="52"/>
      <c r="E242" s="52"/>
      <c r="F242" s="52"/>
      <c r="G242" s="52"/>
      <c r="H242" s="52"/>
      <c r="I242" s="52"/>
      <c r="J242" s="52"/>
      <c r="K242" s="52"/>
      <c r="L242" s="52"/>
      <c r="M242" s="52"/>
      <c r="N242" s="52"/>
      <c r="O242" s="52"/>
      <c r="P242" s="52"/>
    </row>
    <row r="243" spans="1:31" s="54" customFormat="1" ht="12" customHeight="1" x14ac:dyDescent="0.2">
      <c r="A243" s="59"/>
      <c r="B243" s="81" t="s">
        <v>78</v>
      </c>
      <c r="C243" s="299" t="s">
        <v>71</v>
      </c>
      <c r="D243" s="299"/>
      <c r="E243" s="299"/>
      <c r="F243" s="299"/>
      <c r="G243" s="299"/>
      <c r="H243" s="299"/>
      <c r="I243" s="299"/>
      <c r="J243" s="299"/>
      <c r="K243" s="299"/>
      <c r="L243" s="299"/>
      <c r="M243" s="299"/>
      <c r="N243" s="299"/>
      <c r="O243" s="299"/>
      <c r="P243" s="299"/>
    </row>
    <row r="244" spans="1:31" s="54" customFormat="1" ht="12" customHeight="1" x14ac:dyDescent="0.2">
      <c r="A244" s="82"/>
      <c r="B244" s="83"/>
      <c r="C244" s="299"/>
      <c r="D244" s="299"/>
      <c r="E244" s="299"/>
      <c r="F244" s="299"/>
      <c r="G244" s="299"/>
      <c r="H244" s="299"/>
      <c r="I244" s="299"/>
      <c r="J244" s="299"/>
      <c r="K244" s="299"/>
      <c r="L244" s="299"/>
      <c r="M244" s="299"/>
      <c r="N244" s="299"/>
      <c r="O244" s="299"/>
      <c r="P244" s="299"/>
    </row>
    <row r="245" spans="1:31" s="54" customFormat="1" ht="12" customHeight="1" x14ac:dyDescent="0.2">
      <c r="A245" s="82"/>
      <c r="B245" s="84"/>
      <c r="C245" s="84"/>
      <c r="D245" s="84"/>
      <c r="E245" s="84"/>
      <c r="F245" s="84"/>
      <c r="G245" s="84"/>
      <c r="H245" s="84"/>
      <c r="I245" s="84"/>
      <c r="J245" s="84"/>
      <c r="K245" s="84"/>
      <c r="L245" s="84"/>
      <c r="M245" s="84"/>
      <c r="N245" s="84"/>
      <c r="O245" s="84"/>
      <c r="P245" s="84"/>
      <c r="Q245" s="84"/>
    </row>
    <row r="246" spans="1:31" ht="12" customHeight="1" x14ac:dyDescent="0.2">
      <c r="A246" s="85"/>
      <c r="B246" s="84"/>
      <c r="C246" s="56"/>
      <c r="D246" s="56"/>
      <c r="E246" s="56"/>
      <c r="F246" s="56"/>
      <c r="G246" s="56"/>
      <c r="H246" s="56"/>
      <c r="I246" s="56"/>
      <c r="J246" s="56"/>
      <c r="K246" s="56"/>
      <c r="L246" s="56"/>
      <c r="M246" s="56"/>
      <c r="N246" s="56"/>
      <c r="O246" s="56"/>
      <c r="P246" s="56"/>
      <c r="R246" s="54"/>
      <c r="S246" s="54"/>
      <c r="T246" s="54"/>
      <c r="U246" s="54"/>
      <c r="V246" s="54"/>
      <c r="W246" s="54"/>
      <c r="X246" s="54"/>
      <c r="Y246" s="54"/>
      <c r="Z246" s="54"/>
      <c r="AA246" s="54"/>
      <c r="AB246" s="54"/>
      <c r="AC246" s="54"/>
      <c r="AD246" s="54"/>
    </row>
    <row r="247" spans="1:31" ht="12" customHeight="1" x14ac:dyDescent="0.2">
      <c r="A247" s="85"/>
      <c r="B247" s="84"/>
      <c r="C247" s="56"/>
      <c r="D247" s="56"/>
      <c r="E247" s="298" t="s">
        <v>184</v>
      </c>
      <c r="F247" s="298"/>
      <c r="G247" s="298"/>
      <c r="H247" s="298"/>
      <c r="I247" s="180">
        <v>2022</v>
      </c>
      <c r="J247" s="353">
        <v>2021</v>
      </c>
      <c r="K247" s="353"/>
      <c r="L247" s="188"/>
      <c r="P247" s="56"/>
      <c r="R247" s="54"/>
      <c r="S247" s="54"/>
      <c r="T247" s="54"/>
      <c r="U247" s="54"/>
      <c r="V247" s="54"/>
      <c r="W247" s="54"/>
      <c r="X247" s="54"/>
      <c r="Y247" s="54"/>
      <c r="Z247" s="54"/>
      <c r="AA247" s="54"/>
      <c r="AB247" s="54"/>
      <c r="AC247" s="54"/>
      <c r="AD247" s="54"/>
    </row>
    <row r="248" spans="1:31" ht="12" customHeight="1" x14ac:dyDescent="0.2">
      <c r="A248" s="85"/>
      <c r="B248" s="84"/>
      <c r="C248" s="56"/>
      <c r="D248" s="56"/>
      <c r="E248" s="296" t="s">
        <v>370</v>
      </c>
      <c r="F248" s="296"/>
      <c r="G248" s="296"/>
      <c r="H248" s="296"/>
      <c r="I248" s="244">
        <v>3757522.99</v>
      </c>
      <c r="J248" s="412">
        <v>0</v>
      </c>
      <c r="K248" s="412"/>
      <c r="L248" s="186"/>
      <c r="P248" s="56"/>
      <c r="R248" s="54"/>
      <c r="S248" s="54"/>
      <c r="T248" s="54"/>
      <c r="U248" s="54"/>
      <c r="V248" s="54"/>
      <c r="W248" s="54"/>
      <c r="X248" s="54"/>
      <c r="Y248" s="54"/>
      <c r="Z248" s="54"/>
      <c r="AA248" s="54"/>
      <c r="AB248" s="54"/>
      <c r="AC248" s="54"/>
      <c r="AD248" s="54"/>
    </row>
    <row r="249" spans="1:31" ht="12" customHeight="1" x14ac:dyDescent="0.2">
      <c r="A249" s="85"/>
      <c r="B249" s="84"/>
      <c r="C249" s="56"/>
      <c r="D249" s="56"/>
      <c r="E249" s="296" t="s">
        <v>371</v>
      </c>
      <c r="F249" s="296"/>
      <c r="G249" s="296"/>
      <c r="H249" s="296"/>
      <c r="I249" s="181">
        <v>0</v>
      </c>
      <c r="J249" s="412">
        <v>0</v>
      </c>
      <c r="K249" s="412"/>
      <c r="L249" s="186"/>
      <c r="P249" s="56"/>
      <c r="R249" s="54"/>
      <c r="S249" s="54"/>
      <c r="T249" s="54"/>
      <c r="U249" s="54"/>
      <c r="V249" s="54"/>
      <c r="W249" s="54"/>
      <c r="X249" s="54"/>
      <c r="Y249" s="54"/>
      <c r="Z249" s="54"/>
      <c r="AA249" s="54"/>
      <c r="AB249" s="54"/>
      <c r="AC249" s="54"/>
      <c r="AD249" s="54"/>
    </row>
    <row r="250" spans="1:31" ht="12" customHeight="1" x14ac:dyDescent="0.2">
      <c r="A250" s="85"/>
      <c r="B250" s="84"/>
      <c r="C250" s="56"/>
      <c r="D250" s="56"/>
      <c r="E250" s="343" t="s">
        <v>206</v>
      </c>
      <c r="F250" s="344"/>
      <c r="G250" s="344"/>
      <c r="H250" s="345"/>
      <c r="I250" s="182">
        <f>SUM(I248:I249)</f>
        <v>3757522.99</v>
      </c>
      <c r="J250" s="413">
        <f>SUM(J248:L249)</f>
        <v>0</v>
      </c>
      <c r="K250" s="413"/>
      <c r="L250" s="187"/>
      <c r="P250" s="56"/>
      <c r="R250" s="54"/>
      <c r="S250" s="54"/>
      <c r="T250" s="54"/>
      <c r="U250" s="54"/>
      <c r="V250" s="54"/>
      <c r="W250" s="54"/>
      <c r="X250" s="54"/>
      <c r="Y250" s="54"/>
      <c r="Z250" s="54"/>
      <c r="AA250" s="54"/>
      <c r="AB250" s="54"/>
      <c r="AC250" s="54"/>
      <c r="AD250" s="54"/>
    </row>
    <row r="251" spans="1:31" ht="12" customHeight="1" x14ac:dyDescent="0.2">
      <c r="A251" s="85"/>
      <c r="B251" s="84"/>
      <c r="C251" s="56"/>
      <c r="D251" s="56"/>
      <c r="E251" s="56"/>
      <c r="F251" s="56"/>
      <c r="G251" s="56"/>
      <c r="H251" s="56"/>
      <c r="I251" s="56"/>
      <c r="J251" s="56"/>
      <c r="K251" s="56"/>
      <c r="L251" s="56"/>
      <c r="M251" s="56"/>
      <c r="N251" s="56"/>
      <c r="O251" s="56"/>
      <c r="P251" s="56"/>
      <c r="R251" s="54"/>
      <c r="S251" s="54"/>
      <c r="T251" s="54"/>
      <c r="U251" s="54"/>
      <c r="V251" s="54"/>
      <c r="W251" s="54"/>
      <c r="X251" s="54"/>
      <c r="Y251" s="54"/>
      <c r="Z251" s="54"/>
      <c r="AA251" s="54"/>
      <c r="AB251" s="54"/>
      <c r="AC251" s="54"/>
      <c r="AD251" s="54"/>
    </row>
    <row r="252" spans="1:31" ht="12" customHeight="1" x14ac:dyDescent="0.2">
      <c r="A252" s="85"/>
      <c r="B252" s="46" t="s">
        <v>182</v>
      </c>
      <c r="C252" s="57" t="s">
        <v>207</v>
      </c>
      <c r="D252" s="56"/>
      <c r="E252" s="56"/>
      <c r="F252" s="56"/>
      <c r="G252" s="56"/>
      <c r="H252" s="56"/>
      <c r="I252" s="56"/>
      <c r="J252" s="56"/>
      <c r="K252" s="56"/>
      <c r="L252" s="56"/>
      <c r="M252" s="56"/>
      <c r="N252" s="56"/>
      <c r="O252" s="56"/>
      <c r="P252" s="56"/>
    </row>
    <row r="253" spans="1:31" ht="12" customHeight="1" x14ac:dyDescent="0.2">
      <c r="A253" s="85"/>
      <c r="B253" s="46"/>
      <c r="C253" s="57"/>
      <c r="D253" s="56"/>
      <c r="E253" s="56"/>
      <c r="F253" s="56"/>
      <c r="G253" s="56"/>
      <c r="H253" s="56"/>
      <c r="I253" s="56"/>
      <c r="J253" s="56"/>
      <c r="K253" s="56"/>
      <c r="L253" s="56"/>
      <c r="M253" s="56"/>
      <c r="N253" s="56"/>
      <c r="O253" s="56"/>
      <c r="P253" s="56"/>
    </row>
    <row r="254" spans="1:31" ht="12" customHeight="1" x14ac:dyDescent="0.2">
      <c r="A254" s="85"/>
      <c r="B254" s="84"/>
      <c r="C254" s="86" t="s">
        <v>208</v>
      </c>
      <c r="D254" s="56"/>
      <c r="E254" s="56"/>
      <c r="F254" s="56"/>
      <c r="G254" s="56"/>
      <c r="H254" s="56"/>
      <c r="I254" s="56"/>
      <c r="J254" s="56"/>
      <c r="K254" s="56"/>
      <c r="L254" s="56"/>
      <c r="M254" s="56"/>
      <c r="N254" s="56"/>
      <c r="O254" s="56"/>
      <c r="P254" s="56"/>
      <c r="S254" s="54"/>
      <c r="T254" s="54"/>
      <c r="U254" s="54"/>
      <c r="V254" s="54"/>
      <c r="W254" s="54"/>
      <c r="X254" s="54"/>
      <c r="Y254" s="54"/>
      <c r="Z254" s="54"/>
      <c r="AA254" s="54"/>
      <c r="AB254" s="54"/>
      <c r="AC254" s="54"/>
      <c r="AD254" s="54"/>
    </row>
    <row r="255" spans="1:31" ht="12" customHeight="1" x14ac:dyDescent="0.2">
      <c r="A255" s="85"/>
      <c r="B255" s="84"/>
      <c r="C255" s="56"/>
      <c r="D255" s="56"/>
      <c r="E255" s="56"/>
      <c r="F255" s="56"/>
      <c r="G255" s="56"/>
      <c r="H255" s="56"/>
      <c r="I255" s="56"/>
      <c r="J255" s="56"/>
      <c r="K255" s="56"/>
      <c r="L255" s="56"/>
      <c r="M255" s="56"/>
      <c r="N255" s="56"/>
      <c r="O255" s="56"/>
      <c r="P255" s="56"/>
      <c r="S255" s="54"/>
      <c r="T255" s="54"/>
      <c r="U255" s="54"/>
      <c r="V255" s="54"/>
      <c r="W255" s="54"/>
      <c r="X255" s="54"/>
      <c r="Y255" s="54"/>
      <c r="Z255" s="54"/>
      <c r="AA255" s="54"/>
      <c r="AB255" s="54"/>
      <c r="AC255" s="54"/>
      <c r="AD255" s="54"/>
    </row>
    <row r="256" spans="1:31" ht="12" customHeight="1" x14ac:dyDescent="0.2">
      <c r="A256" s="85"/>
      <c r="B256" s="84"/>
      <c r="C256" s="84"/>
      <c r="D256" s="56"/>
      <c r="E256" s="404" t="s">
        <v>184</v>
      </c>
      <c r="F256" s="405"/>
      <c r="G256" s="405"/>
      <c r="H256" s="405"/>
      <c r="I256" s="406"/>
      <c r="J256" s="353" t="s">
        <v>189</v>
      </c>
      <c r="K256" s="353"/>
      <c r="L256" s="185"/>
      <c r="M256" s="185"/>
      <c r="T256" s="54"/>
      <c r="U256" s="54"/>
      <c r="V256" s="54"/>
      <c r="W256" s="54"/>
      <c r="X256" s="54"/>
      <c r="Y256" s="54"/>
      <c r="Z256" s="54"/>
      <c r="AA256" s="54"/>
      <c r="AB256" s="54"/>
      <c r="AC256" s="54"/>
      <c r="AD256" s="54"/>
      <c r="AE256" s="54"/>
    </row>
    <row r="257" spans="1:31" ht="12" customHeight="1" x14ac:dyDescent="0.2">
      <c r="A257" s="85"/>
      <c r="B257" s="84"/>
      <c r="C257" s="84"/>
      <c r="D257" s="56"/>
      <c r="E257" s="363" t="s">
        <v>372</v>
      </c>
      <c r="F257" s="364"/>
      <c r="G257" s="364"/>
      <c r="H257" s="364"/>
      <c r="I257" s="365"/>
      <c r="J257" s="412">
        <v>0</v>
      </c>
      <c r="K257" s="412"/>
      <c r="L257" s="186"/>
      <c r="M257" s="75"/>
      <c r="T257" s="54"/>
      <c r="U257" s="54"/>
      <c r="V257" s="54"/>
      <c r="W257" s="54"/>
      <c r="X257" s="54"/>
      <c r="Y257" s="54"/>
      <c r="Z257" s="54"/>
      <c r="AA257" s="54"/>
      <c r="AB257" s="54"/>
      <c r="AC257" s="54"/>
      <c r="AD257" s="54"/>
      <c r="AE257" s="54"/>
    </row>
    <row r="258" spans="1:31" ht="12" customHeight="1" x14ac:dyDescent="0.2">
      <c r="A258" s="85"/>
      <c r="B258" s="84"/>
      <c r="C258" s="84"/>
      <c r="D258" s="56"/>
      <c r="E258" s="363" t="s">
        <v>373</v>
      </c>
      <c r="F258" s="364"/>
      <c r="G258" s="364"/>
      <c r="H258" s="364"/>
      <c r="I258" s="365"/>
      <c r="J258" s="412">
        <v>2537367.34</v>
      </c>
      <c r="K258" s="412"/>
      <c r="L258" s="186"/>
      <c r="M258" s="75"/>
      <c r="T258" s="54"/>
      <c r="U258" s="54"/>
      <c r="V258" s="54"/>
      <c r="W258" s="54"/>
      <c r="X258" s="54"/>
      <c r="Y258" s="54"/>
      <c r="Z258" s="54"/>
      <c r="AA258" s="54"/>
      <c r="AB258" s="54"/>
      <c r="AC258" s="54"/>
      <c r="AD258" s="54"/>
      <c r="AE258" s="54"/>
    </row>
    <row r="259" spans="1:31" ht="12" customHeight="1" x14ac:dyDescent="0.2">
      <c r="A259" s="85"/>
      <c r="B259" s="84"/>
      <c r="C259" s="84"/>
      <c r="D259" s="56"/>
      <c r="E259" s="363" t="s">
        <v>374</v>
      </c>
      <c r="F259" s="364"/>
      <c r="G259" s="364"/>
      <c r="H259" s="364"/>
      <c r="I259" s="365"/>
      <c r="J259" s="412">
        <v>0</v>
      </c>
      <c r="K259" s="412"/>
      <c r="L259" s="186"/>
      <c r="M259" s="75"/>
      <c r="T259" s="54"/>
      <c r="U259" s="54"/>
      <c r="V259" s="54"/>
      <c r="W259" s="54"/>
      <c r="X259" s="54"/>
      <c r="Y259" s="54"/>
      <c r="Z259" s="54"/>
      <c r="AA259" s="54"/>
      <c r="AB259" s="54"/>
      <c r="AC259" s="54"/>
      <c r="AD259" s="54"/>
      <c r="AE259" s="54"/>
    </row>
    <row r="260" spans="1:31" ht="12" customHeight="1" x14ac:dyDescent="0.2">
      <c r="A260" s="85"/>
      <c r="B260" s="84"/>
      <c r="C260" s="84"/>
      <c r="D260" s="56"/>
      <c r="E260" s="363" t="s">
        <v>375</v>
      </c>
      <c r="F260" s="364"/>
      <c r="G260" s="364"/>
      <c r="H260" s="364"/>
      <c r="I260" s="365"/>
      <c r="J260" s="412">
        <v>1099991.58</v>
      </c>
      <c r="K260" s="412"/>
      <c r="L260" s="186"/>
      <c r="M260" s="75"/>
      <c r="T260" s="54"/>
      <c r="U260" s="54"/>
      <c r="V260" s="54"/>
      <c r="W260" s="54"/>
      <c r="X260" s="54"/>
      <c r="Y260" s="54"/>
      <c r="Z260" s="54"/>
      <c r="AA260" s="54"/>
      <c r="AB260" s="54"/>
      <c r="AC260" s="54"/>
      <c r="AD260" s="54"/>
      <c r="AE260" s="54"/>
    </row>
    <row r="261" spans="1:31" ht="12" customHeight="1" x14ac:dyDescent="0.2">
      <c r="A261" s="85"/>
      <c r="B261" s="84"/>
      <c r="C261" s="84"/>
      <c r="D261" s="56"/>
      <c r="E261" s="363" t="s">
        <v>504</v>
      </c>
      <c r="F261" s="364"/>
      <c r="G261" s="364"/>
      <c r="H261" s="364"/>
      <c r="I261" s="365"/>
      <c r="J261" s="424">
        <v>17400</v>
      </c>
      <c r="K261" s="425"/>
      <c r="L261" s="186"/>
      <c r="M261" s="75"/>
      <c r="T261" s="54"/>
      <c r="U261" s="54"/>
      <c r="V261" s="54"/>
      <c r="W261" s="54"/>
      <c r="X261" s="54"/>
      <c r="Y261" s="54"/>
      <c r="Z261" s="54"/>
      <c r="AA261" s="54"/>
      <c r="AB261" s="54"/>
      <c r="AC261" s="54"/>
      <c r="AD261" s="54"/>
      <c r="AE261" s="54"/>
    </row>
    <row r="262" spans="1:31" ht="12" customHeight="1" x14ac:dyDescent="0.2">
      <c r="A262" s="85"/>
      <c r="B262" s="84"/>
      <c r="C262" s="84"/>
      <c r="D262" s="56"/>
      <c r="E262" s="363" t="s">
        <v>512</v>
      </c>
      <c r="F262" s="364"/>
      <c r="G262" s="364"/>
      <c r="H262" s="364"/>
      <c r="I262" s="365"/>
      <c r="J262" s="424">
        <v>102764.07</v>
      </c>
      <c r="K262" s="425"/>
      <c r="L262" s="186"/>
      <c r="M262" s="75"/>
      <c r="T262" s="54"/>
      <c r="U262" s="54"/>
      <c r="V262" s="54"/>
      <c r="W262" s="54"/>
      <c r="X262" s="54"/>
      <c r="Y262" s="54"/>
      <c r="Z262" s="54"/>
      <c r="AA262" s="54"/>
      <c r="AB262" s="54"/>
      <c r="AC262" s="54"/>
      <c r="AD262" s="54"/>
      <c r="AE262" s="54"/>
    </row>
    <row r="263" spans="1:31" ht="12" customHeight="1" x14ac:dyDescent="0.2">
      <c r="A263" s="85"/>
      <c r="B263" s="84"/>
      <c r="C263" s="84"/>
      <c r="D263" s="56"/>
      <c r="E263" s="285" t="s">
        <v>376</v>
      </c>
      <c r="F263" s="286"/>
      <c r="G263" s="286"/>
      <c r="H263" s="286"/>
      <c r="I263" s="287"/>
      <c r="J263" s="423">
        <f>SUM(J257:L262)</f>
        <v>3757522.9899999998</v>
      </c>
      <c r="K263" s="423"/>
      <c r="L263" s="187"/>
      <c r="M263" s="185"/>
      <c r="T263" s="54"/>
      <c r="U263" s="54"/>
      <c r="V263" s="54"/>
      <c r="W263" s="54"/>
      <c r="X263" s="54"/>
      <c r="Y263" s="54"/>
      <c r="Z263" s="54"/>
      <c r="AA263" s="54"/>
      <c r="AB263" s="54"/>
      <c r="AC263" s="54"/>
      <c r="AD263" s="54"/>
      <c r="AE263" s="54"/>
    </row>
    <row r="264" spans="1:31" ht="12" customHeight="1" x14ac:dyDescent="0.2">
      <c r="A264" s="85"/>
      <c r="B264" s="84"/>
      <c r="C264" s="84"/>
      <c r="D264" s="56"/>
      <c r="E264" s="56"/>
      <c r="F264" s="56"/>
      <c r="G264" s="56"/>
      <c r="H264" s="56"/>
      <c r="I264" s="56"/>
      <c r="J264" s="56"/>
      <c r="K264" s="56"/>
      <c r="L264" s="56"/>
      <c r="M264" s="56"/>
      <c r="N264" s="56"/>
      <c r="O264" s="56"/>
      <c r="P264" s="56"/>
      <c r="Q264" s="56"/>
      <c r="T264" s="54"/>
      <c r="U264" s="54"/>
      <c r="V264" s="54"/>
      <c r="W264" s="54"/>
      <c r="X264" s="54"/>
      <c r="Y264" s="54"/>
      <c r="Z264" s="54"/>
      <c r="AA264" s="54"/>
      <c r="AB264" s="54"/>
      <c r="AC264" s="54"/>
      <c r="AD264" s="54"/>
      <c r="AE264" s="54"/>
    </row>
    <row r="265" spans="1:31" ht="12" customHeight="1" x14ac:dyDescent="0.2">
      <c r="A265" s="85"/>
      <c r="B265" s="210"/>
      <c r="C265" s="427"/>
      <c r="D265" s="427"/>
      <c r="E265" s="427"/>
      <c r="F265" s="427"/>
      <c r="G265" s="427"/>
      <c r="H265" s="427"/>
      <c r="I265" s="427"/>
      <c r="J265" s="427"/>
      <c r="K265" s="427"/>
      <c r="L265" s="427"/>
      <c r="M265" s="427"/>
      <c r="N265" s="427"/>
      <c r="O265" s="427"/>
      <c r="P265" s="427"/>
      <c r="Q265" s="56"/>
      <c r="T265" s="54"/>
      <c r="U265" s="54"/>
      <c r="V265" s="54"/>
      <c r="W265" s="54"/>
      <c r="X265" s="54"/>
      <c r="Y265" s="54"/>
      <c r="Z265" s="54"/>
      <c r="AA265" s="54"/>
      <c r="AB265" s="54"/>
      <c r="AC265" s="54"/>
      <c r="AD265" s="54"/>
      <c r="AE265" s="54"/>
    </row>
    <row r="266" spans="1:31" ht="12" customHeight="1" x14ac:dyDescent="0.2">
      <c r="A266" s="85"/>
      <c r="B266" s="210"/>
      <c r="C266" s="426" t="s">
        <v>655</v>
      </c>
      <c r="D266" s="426"/>
      <c r="E266" s="426"/>
      <c r="F266" s="426"/>
      <c r="G266" s="426"/>
      <c r="H266" s="426"/>
      <c r="I266" s="426"/>
      <c r="J266" s="426"/>
      <c r="K266" s="426"/>
      <c r="L266" s="426"/>
      <c r="M266" s="426"/>
      <c r="N266" s="426"/>
      <c r="O266" s="426"/>
      <c r="P266" s="426"/>
      <c r="Q266" s="56"/>
      <c r="T266" s="54"/>
      <c r="U266" s="54"/>
      <c r="V266" s="54"/>
      <c r="W266" s="54"/>
      <c r="X266" s="54"/>
      <c r="Y266" s="54"/>
      <c r="Z266" s="54"/>
      <c r="AA266" s="54"/>
      <c r="AB266" s="54"/>
      <c r="AC266" s="54"/>
      <c r="AD266" s="54"/>
      <c r="AE266" s="54"/>
    </row>
    <row r="267" spans="1:31" ht="12" customHeight="1" x14ac:dyDescent="0.2">
      <c r="A267" s="85"/>
      <c r="B267" s="210"/>
      <c r="C267" s="210"/>
      <c r="D267" s="105"/>
      <c r="E267" s="105"/>
      <c r="F267" s="105"/>
      <c r="G267" s="105"/>
      <c r="H267" s="105"/>
      <c r="I267" s="105"/>
      <c r="J267" s="105"/>
      <c r="K267" s="105"/>
      <c r="L267" s="105"/>
      <c r="M267" s="105"/>
      <c r="N267" s="105"/>
      <c r="O267" s="105"/>
      <c r="P267" s="105"/>
      <c r="Q267" s="56"/>
      <c r="T267" s="54"/>
      <c r="U267" s="54"/>
      <c r="V267" s="54"/>
      <c r="W267" s="54"/>
      <c r="X267" s="54"/>
      <c r="Y267" s="54"/>
      <c r="Z267" s="54"/>
      <c r="AA267" s="54"/>
      <c r="AB267" s="54"/>
      <c r="AC267" s="54"/>
      <c r="AD267" s="54"/>
      <c r="AE267" s="54"/>
    </row>
    <row r="268" spans="1:31" ht="12" customHeight="1" x14ac:dyDescent="0.2">
      <c r="A268" s="85"/>
      <c r="B268" s="84"/>
      <c r="C268" s="84"/>
      <c r="D268" s="56"/>
      <c r="E268" s="56"/>
      <c r="F268" s="56"/>
      <c r="G268" s="56"/>
      <c r="H268" s="56"/>
      <c r="I268" s="56"/>
      <c r="J268" s="56"/>
      <c r="K268" s="56"/>
      <c r="L268" s="56"/>
      <c r="M268" s="56"/>
      <c r="N268" s="56"/>
      <c r="O268" s="56"/>
      <c r="P268" s="56"/>
      <c r="Q268" s="56"/>
      <c r="T268" s="54"/>
      <c r="U268" s="54"/>
      <c r="V268" s="54"/>
      <c r="W268" s="54"/>
      <c r="X268" s="54"/>
      <c r="Y268" s="54"/>
      <c r="Z268" s="54"/>
      <c r="AA268" s="54"/>
      <c r="AB268" s="54"/>
      <c r="AC268" s="54"/>
      <c r="AD268" s="54"/>
      <c r="AE268" s="54"/>
    </row>
    <row r="269" spans="1:31" ht="12" customHeight="1" x14ac:dyDescent="0.2">
      <c r="A269" s="85"/>
      <c r="B269" s="84"/>
      <c r="C269" s="56"/>
      <c r="D269" s="56"/>
      <c r="E269" s="56"/>
      <c r="F269" s="56"/>
      <c r="G269" s="56"/>
      <c r="H269" s="56"/>
      <c r="I269" s="56"/>
      <c r="J269" s="56"/>
      <c r="K269" s="56"/>
      <c r="L269" s="56"/>
      <c r="M269" s="56"/>
      <c r="N269" s="56"/>
      <c r="O269" s="56"/>
      <c r="P269" s="56"/>
    </row>
    <row r="270" spans="1:31" ht="12" customHeight="1" x14ac:dyDescent="0.2">
      <c r="A270" s="85"/>
      <c r="B270" s="46" t="s">
        <v>182</v>
      </c>
      <c r="C270" s="57" t="s">
        <v>209</v>
      </c>
      <c r="D270" s="56"/>
      <c r="E270" s="56"/>
      <c r="F270" s="56"/>
      <c r="G270" s="56"/>
      <c r="H270" s="56"/>
      <c r="I270" s="56"/>
      <c r="J270" s="56"/>
      <c r="K270" s="56"/>
      <c r="L270" s="56"/>
      <c r="M270" s="56"/>
      <c r="N270" s="56"/>
      <c r="O270" s="56"/>
      <c r="P270" s="56"/>
    </row>
    <row r="271" spans="1:31" ht="12" customHeight="1" x14ac:dyDescent="0.2">
      <c r="A271" s="85"/>
      <c r="B271" s="46"/>
      <c r="C271" s="57"/>
      <c r="D271" s="56"/>
      <c r="E271" s="56"/>
      <c r="F271" s="56"/>
      <c r="G271" s="56"/>
      <c r="H271" s="56"/>
      <c r="I271" s="56"/>
      <c r="J271" s="56"/>
      <c r="K271" s="56"/>
      <c r="L271" s="56"/>
      <c r="M271" s="56"/>
      <c r="N271" s="56"/>
      <c r="O271" s="56"/>
      <c r="P271" s="56"/>
    </row>
    <row r="272" spans="1:31" ht="12" customHeight="1" x14ac:dyDescent="0.2">
      <c r="A272" s="85"/>
      <c r="B272" s="84"/>
      <c r="C272" s="51" t="s">
        <v>210</v>
      </c>
      <c r="D272" s="56"/>
      <c r="E272" s="56"/>
      <c r="F272" s="56"/>
      <c r="G272" s="56"/>
      <c r="H272" s="56"/>
      <c r="I272" s="56"/>
      <c r="J272" s="56"/>
      <c r="K272" s="56"/>
      <c r="L272" s="56"/>
      <c r="M272" s="56"/>
      <c r="N272" s="56"/>
      <c r="O272" s="56"/>
      <c r="P272" s="56"/>
    </row>
    <row r="273" spans="1:16" ht="12" customHeight="1" x14ac:dyDescent="0.2">
      <c r="A273" s="85"/>
      <c r="B273" s="84"/>
      <c r="C273" s="56"/>
      <c r="D273" s="56"/>
      <c r="E273" s="56"/>
      <c r="F273" s="56"/>
      <c r="G273" s="56"/>
      <c r="H273" s="56"/>
      <c r="I273" s="56"/>
      <c r="J273" s="56"/>
      <c r="K273" s="56"/>
      <c r="L273" s="56"/>
      <c r="M273" s="56"/>
      <c r="N273" s="56"/>
      <c r="O273" s="56"/>
      <c r="P273" s="56"/>
    </row>
    <row r="274" spans="1:16" ht="12" customHeight="1" x14ac:dyDescent="0.2">
      <c r="A274" s="85"/>
      <c r="B274" s="84"/>
      <c r="C274" s="56"/>
      <c r="E274" s="404" t="s">
        <v>184</v>
      </c>
      <c r="F274" s="405"/>
      <c r="G274" s="405"/>
      <c r="H274" s="406"/>
      <c r="I274" s="404">
        <v>2022</v>
      </c>
      <c r="J274" s="405"/>
      <c r="K274" s="406"/>
    </row>
    <row r="275" spans="1:16" ht="12" customHeight="1" x14ac:dyDescent="0.2">
      <c r="A275" s="85"/>
      <c r="B275" s="84"/>
      <c r="C275" s="56"/>
      <c r="E275" s="392" t="s">
        <v>377</v>
      </c>
      <c r="F275" s="393"/>
      <c r="G275" s="393"/>
      <c r="H275" s="394"/>
      <c r="I275" s="383">
        <v>0</v>
      </c>
      <c r="J275" s="383"/>
      <c r="K275" s="383"/>
    </row>
    <row r="276" spans="1:16" ht="12" customHeight="1" x14ac:dyDescent="0.2">
      <c r="A276" s="85"/>
      <c r="B276" s="84"/>
      <c r="C276" s="56"/>
      <c r="E276" s="404" t="s">
        <v>211</v>
      </c>
      <c r="F276" s="405"/>
      <c r="G276" s="405"/>
      <c r="H276" s="406"/>
      <c r="I276" s="410">
        <f>SUM(I275)</f>
        <v>0</v>
      </c>
      <c r="J276" s="410"/>
      <c r="K276" s="410"/>
    </row>
    <row r="277" spans="1:16" ht="12" customHeight="1" x14ac:dyDescent="0.2">
      <c r="A277" s="85"/>
      <c r="B277" s="84"/>
      <c r="C277" s="56"/>
      <c r="D277" s="56"/>
      <c r="E277" s="56"/>
      <c r="F277" s="56"/>
      <c r="G277" s="56"/>
      <c r="H277" s="56"/>
      <c r="I277" s="56"/>
      <c r="J277" s="56"/>
      <c r="K277" s="56"/>
      <c r="L277" s="56"/>
      <c r="M277" s="56"/>
      <c r="N277" s="56"/>
      <c r="O277" s="56"/>
      <c r="P277" s="56"/>
    </row>
    <row r="278" spans="1:16" ht="12" customHeight="1" x14ac:dyDescent="0.2">
      <c r="A278" s="84"/>
      <c r="B278" s="45" t="s">
        <v>52</v>
      </c>
      <c r="C278" s="87" t="s">
        <v>53</v>
      </c>
      <c r="D278" s="84"/>
      <c r="E278" s="84"/>
      <c r="F278" s="84"/>
      <c r="G278" s="84"/>
      <c r="H278" s="84"/>
      <c r="I278" s="84"/>
      <c r="J278" s="84"/>
      <c r="K278" s="84"/>
      <c r="L278" s="84"/>
      <c r="M278" s="84"/>
      <c r="N278" s="84"/>
    </row>
    <row r="279" spans="1:16" ht="12" customHeight="1" x14ac:dyDescent="0.2">
      <c r="A279" s="84"/>
      <c r="B279" s="45"/>
      <c r="C279" s="87"/>
      <c r="D279" s="84"/>
      <c r="E279" s="84"/>
      <c r="F279" s="84"/>
      <c r="G279" s="84"/>
      <c r="H279" s="84"/>
      <c r="I279" s="84"/>
      <c r="J279" s="84"/>
      <c r="K279" s="84"/>
      <c r="L279" s="84"/>
      <c r="M279" s="84"/>
      <c r="N279" s="84"/>
    </row>
    <row r="280" spans="1:16" ht="12" customHeight="1" x14ac:dyDescent="0.2">
      <c r="A280" s="65"/>
      <c r="B280" s="65"/>
      <c r="C280" s="45" t="s">
        <v>2</v>
      </c>
      <c r="D280" s="65"/>
      <c r="E280" s="65"/>
      <c r="F280" s="65"/>
      <c r="G280" s="65"/>
      <c r="H280" s="65"/>
      <c r="I280" s="65"/>
      <c r="J280" s="65"/>
      <c r="K280" s="65"/>
      <c r="L280" s="65"/>
      <c r="M280" s="65"/>
      <c r="N280" s="65"/>
    </row>
    <row r="281" spans="1:16" ht="12" customHeight="1" x14ac:dyDescent="0.2">
      <c r="A281" s="65"/>
      <c r="B281" s="65"/>
      <c r="C281" s="45"/>
      <c r="D281" s="65"/>
      <c r="E281" s="65"/>
      <c r="F281" s="65"/>
      <c r="G281" s="65"/>
      <c r="H281" s="65"/>
      <c r="I281" s="65"/>
      <c r="J281" s="65"/>
      <c r="K281" s="65"/>
      <c r="L281" s="65"/>
      <c r="M281" s="65"/>
      <c r="N281" s="65"/>
    </row>
    <row r="282" spans="1:16" s="54" customFormat="1" ht="11.25" customHeight="1" x14ac:dyDescent="0.2">
      <c r="A282" s="66"/>
      <c r="B282" s="47" t="s">
        <v>76</v>
      </c>
      <c r="C282" s="38" t="s">
        <v>332</v>
      </c>
      <c r="D282" s="40"/>
      <c r="E282" s="40"/>
      <c r="F282" s="40"/>
      <c r="G282" s="40"/>
      <c r="H282" s="40"/>
      <c r="I282" s="40"/>
      <c r="J282" s="40"/>
      <c r="K282" s="40"/>
      <c r="L282" s="40"/>
      <c r="M282" s="40"/>
      <c r="N282" s="40"/>
      <c r="O282" s="88"/>
      <c r="P282" s="88"/>
    </row>
    <row r="283" spans="1:16" s="54" customFormat="1" ht="11.25" x14ac:dyDescent="0.2">
      <c r="A283" s="66"/>
      <c r="B283" s="40" t="s">
        <v>333</v>
      </c>
      <c r="C283" s="40"/>
      <c r="D283" s="40"/>
      <c r="E283" s="40"/>
      <c r="F283" s="40"/>
      <c r="G283" s="40"/>
      <c r="H283" s="40"/>
      <c r="I283" s="40"/>
      <c r="J283" s="40"/>
      <c r="K283" s="40"/>
      <c r="L283" s="40"/>
      <c r="M283" s="40"/>
      <c r="N283" s="40"/>
      <c r="O283" s="88"/>
      <c r="P283" s="88"/>
    </row>
    <row r="284" spans="1:16" s="54" customFormat="1" ht="11.25" x14ac:dyDescent="0.2">
      <c r="B284" s="40" t="s">
        <v>334</v>
      </c>
      <c r="C284" s="40"/>
      <c r="D284" s="40"/>
      <c r="E284" s="40"/>
      <c r="F284" s="40"/>
      <c r="G284" s="40"/>
      <c r="H284" s="40"/>
      <c r="I284" s="40"/>
      <c r="J284" s="40"/>
      <c r="K284" s="40"/>
      <c r="L284" s="40"/>
      <c r="M284" s="40"/>
      <c r="N284" s="40"/>
      <c r="O284" s="88"/>
      <c r="P284" s="88"/>
    </row>
    <row r="285" spans="1:16" s="54" customFormat="1" ht="12" customHeight="1" x14ac:dyDescent="0.2">
      <c r="B285" s="89"/>
      <c r="C285" s="67"/>
      <c r="D285" s="67"/>
      <c r="E285" s="67"/>
      <c r="F285" s="67"/>
      <c r="G285" s="67"/>
      <c r="H285" s="67"/>
      <c r="I285" s="67"/>
      <c r="J285" s="67"/>
      <c r="K285" s="67"/>
      <c r="L285" s="67"/>
      <c r="M285" s="67"/>
      <c r="N285" s="67"/>
      <c r="O285" s="67"/>
      <c r="P285" s="67"/>
    </row>
    <row r="286" spans="1:16" s="54" customFormat="1" ht="12" customHeight="1" x14ac:dyDescent="0.2">
      <c r="B286" s="89"/>
      <c r="C286" s="90"/>
      <c r="D286" s="90"/>
      <c r="E286" s="90"/>
      <c r="F286" s="90"/>
      <c r="G286" s="90"/>
      <c r="H286" s="90"/>
      <c r="I286" s="90"/>
      <c r="J286" s="90"/>
      <c r="K286" s="90"/>
      <c r="L286" s="90"/>
      <c r="M286" s="90"/>
      <c r="N286" s="90"/>
      <c r="O286" s="90"/>
      <c r="P286" s="67"/>
    </row>
    <row r="287" spans="1:16" s="54" customFormat="1" ht="12" customHeight="1" x14ac:dyDescent="0.2">
      <c r="B287" s="89"/>
      <c r="C287" s="91" t="s">
        <v>335</v>
      </c>
      <c r="D287" s="92"/>
      <c r="E287" s="92"/>
      <c r="F287" s="92"/>
      <c r="G287" s="92"/>
      <c r="H287" s="92"/>
      <c r="I287" s="92"/>
      <c r="J287" s="92"/>
      <c r="K287" s="92"/>
      <c r="L287" s="92"/>
      <c r="M287" s="92"/>
      <c r="N287" s="92"/>
      <c r="O287" s="93"/>
      <c r="P287" s="94"/>
    </row>
    <row r="288" spans="1:16" s="54" customFormat="1" ht="12" customHeight="1" x14ac:dyDescent="0.2">
      <c r="B288" s="89"/>
      <c r="C288" s="92" t="s">
        <v>336</v>
      </c>
      <c r="D288" s="92"/>
      <c r="E288" s="92"/>
      <c r="F288" s="92"/>
      <c r="G288" s="92"/>
      <c r="H288" s="92"/>
      <c r="I288" s="92"/>
      <c r="J288" s="92"/>
      <c r="K288" s="92"/>
      <c r="L288" s="92"/>
      <c r="M288" s="92"/>
      <c r="N288" s="92"/>
      <c r="O288" s="95"/>
      <c r="P288" s="95"/>
    </row>
    <row r="289" spans="2:16" s="54" customFormat="1" ht="12" customHeight="1" x14ac:dyDescent="0.2">
      <c r="B289" s="89"/>
      <c r="C289" s="67"/>
      <c r="D289" s="67"/>
      <c r="E289" s="67"/>
      <c r="F289" s="67"/>
      <c r="G289" s="67"/>
      <c r="H289" s="67"/>
      <c r="I289" s="67"/>
      <c r="J289" s="67"/>
      <c r="K289" s="67"/>
      <c r="L289" s="67"/>
      <c r="M289" s="67"/>
      <c r="N289" s="67"/>
    </row>
    <row r="290" spans="2:16" s="54" customFormat="1" ht="12" customHeight="1" x14ac:dyDescent="0.2">
      <c r="B290" s="89"/>
      <c r="C290" s="67"/>
      <c r="D290" s="67"/>
      <c r="E290" s="67"/>
      <c r="F290" s="67"/>
      <c r="G290" s="67"/>
      <c r="H290" s="67"/>
      <c r="I290" s="67"/>
      <c r="J290" s="67"/>
      <c r="K290" s="67"/>
      <c r="L290" s="67"/>
      <c r="M290" s="67"/>
      <c r="N290" s="67"/>
      <c r="O290" s="67"/>
      <c r="P290" s="67"/>
    </row>
    <row r="291" spans="2:16" s="54" customFormat="1" ht="12" customHeight="1" x14ac:dyDescent="0.2">
      <c r="B291" s="47" t="s">
        <v>75</v>
      </c>
      <c r="C291" s="40" t="s">
        <v>323</v>
      </c>
      <c r="D291" s="83"/>
      <c r="E291" s="83"/>
      <c r="F291" s="83"/>
      <c r="G291" s="83"/>
      <c r="H291" s="83"/>
      <c r="I291" s="83"/>
      <c r="J291" s="83"/>
      <c r="K291" s="83"/>
      <c r="L291" s="83"/>
      <c r="M291" s="83"/>
      <c r="N291" s="83"/>
      <c r="O291" s="83"/>
      <c r="P291" s="83"/>
    </row>
    <row r="292" spans="2:16" ht="12" customHeight="1" x14ac:dyDescent="0.2">
      <c r="B292" s="96"/>
      <c r="C292" s="40" t="s">
        <v>331</v>
      </c>
      <c r="D292" s="97"/>
      <c r="E292" s="97"/>
      <c r="F292" s="97"/>
      <c r="G292" s="97"/>
      <c r="H292" s="97"/>
      <c r="I292" s="97"/>
      <c r="J292" s="97"/>
      <c r="K292" s="97"/>
      <c r="L292" s="97"/>
      <c r="M292" s="97"/>
      <c r="N292" s="97"/>
      <c r="O292" s="97"/>
      <c r="P292" s="97"/>
    </row>
    <row r="293" spans="2:16" ht="12" customHeight="1" x14ac:dyDescent="0.2">
      <c r="B293" s="96"/>
      <c r="C293" s="97" t="s">
        <v>324</v>
      </c>
      <c r="D293" s="97"/>
      <c r="E293" s="97"/>
      <c r="F293" s="97"/>
      <c r="G293" s="97"/>
      <c r="H293" s="97"/>
      <c r="I293" s="97"/>
      <c r="J293" s="97"/>
      <c r="K293" s="97"/>
      <c r="L293" s="97"/>
      <c r="M293" s="97"/>
      <c r="N293" s="97"/>
      <c r="O293" s="97"/>
      <c r="P293" s="97"/>
    </row>
    <row r="294" spans="2:16" ht="12" customHeight="1" x14ac:dyDescent="0.2">
      <c r="B294" s="98"/>
      <c r="C294" s="72"/>
      <c r="D294" s="72"/>
      <c r="E294" s="72"/>
      <c r="F294" s="72"/>
      <c r="G294" s="72"/>
      <c r="H294" s="72"/>
      <c r="I294" s="72"/>
      <c r="J294" s="72"/>
      <c r="K294" s="72"/>
      <c r="L294" s="72"/>
      <c r="M294" s="72"/>
      <c r="N294" s="72"/>
      <c r="O294" s="72"/>
      <c r="P294" s="72"/>
    </row>
    <row r="295" spans="2:16" ht="12" customHeight="1" x14ac:dyDescent="0.2">
      <c r="B295" s="98"/>
      <c r="C295" s="72"/>
      <c r="D295" s="72"/>
      <c r="E295" s="72"/>
      <c r="F295" s="72"/>
      <c r="G295" s="72"/>
      <c r="H295" s="72"/>
      <c r="I295" s="72"/>
      <c r="J295" s="72"/>
      <c r="K295" s="72"/>
      <c r="L295" s="72"/>
      <c r="M295" s="72"/>
      <c r="N295" s="72"/>
      <c r="O295" s="72"/>
      <c r="P295" s="72"/>
    </row>
    <row r="296" spans="2:16" ht="12" customHeight="1" x14ac:dyDescent="0.2">
      <c r="B296" s="98"/>
      <c r="C296" s="72"/>
      <c r="D296" s="72"/>
      <c r="E296" s="72"/>
      <c r="F296" s="72"/>
      <c r="G296" s="72"/>
      <c r="H296" s="72"/>
      <c r="I296" s="72"/>
      <c r="J296" s="72"/>
      <c r="K296" s="72"/>
      <c r="L296" s="72"/>
      <c r="M296" s="72"/>
      <c r="N296" s="72"/>
      <c r="O296" s="72"/>
      <c r="P296" s="72"/>
    </row>
    <row r="297" spans="2:16" ht="12" customHeight="1" x14ac:dyDescent="0.2">
      <c r="B297" s="98"/>
      <c r="C297" s="72"/>
      <c r="D297" s="319" t="s">
        <v>184</v>
      </c>
      <c r="E297" s="320"/>
      <c r="F297" s="320"/>
      <c r="G297" s="320"/>
      <c r="H297" s="320"/>
      <c r="I297" s="320"/>
      <c r="J297" s="320"/>
      <c r="K297" s="320"/>
      <c r="L297" s="321"/>
      <c r="M297" s="322" t="s">
        <v>189</v>
      </c>
      <c r="N297" s="323"/>
      <c r="O297" s="324"/>
      <c r="P297" s="72"/>
    </row>
    <row r="298" spans="2:16" ht="12" customHeight="1" x14ac:dyDescent="0.2">
      <c r="B298" s="98"/>
      <c r="C298" s="72"/>
      <c r="D298" s="296"/>
      <c r="E298" s="296"/>
      <c r="F298" s="296"/>
      <c r="G298" s="296"/>
      <c r="H298" s="296"/>
      <c r="I298" s="296"/>
      <c r="J298" s="296"/>
      <c r="K298" s="296"/>
      <c r="L298" s="296"/>
      <c r="M298" s="352">
        <v>0</v>
      </c>
      <c r="N298" s="352"/>
      <c r="O298" s="352"/>
      <c r="P298" s="72"/>
    </row>
    <row r="299" spans="2:16" ht="12" customHeight="1" x14ac:dyDescent="0.2">
      <c r="B299" s="98"/>
      <c r="C299" s="72"/>
      <c r="D299" s="297" t="s">
        <v>378</v>
      </c>
      <c r="E299" s="297"/>
      <c r="F299" s="297"/>
      <c r="G299" s="297"/>
      <c r="H299" s="297"/>
      <c r="I299" s="297"/>
      <c r="J299" s="297"/>
      <c r="K299" s="297"/>
      <c r="L299" s="297"/>
      <c r="M299" s="293">
        <f>SUM(M298:O298)</f>
        <v>0</v>
      </c>
      <c r="N299" s="294"/>
      <c r="O299" s="295"/>
      <c r="P299" s="72"/>
    </row>
    <row r="300" spans="2:16" ht="12" customHeight="1" x14ac:dyDescent="0.2">
      <c r="B300" s="98"/>
      <c r="C300" s="72"/>
      <c r="D300" s="296"/>
      <c r="E300" s="296"/>
      <c r="F300" s="296"/>
      <c r="G300" s="296"/>
      <c r="H300" s="296"/>
      <c r="I300" s="296"/>
      <c r="J300" s="296"/>
      <c r="K300" s="296"/>
      <c r="L300" s="296"/>
      <c r="M300" s="352">
        <v>0</v>
      </c>
      <c r="N300" s="352"/>
      <c r="O300" s="352"/>
      <c r="P300" s="72"/>
    </row>
    <row r="301" spans="2:16" ht="12" customHeight="1" x14ac:dyDescent="0.2">
      <c r="B301" s="98"/>
      <c r="C301" s="72"/>
      <c r="D301" s="297" t="s">
        <v>379</v>
      </c>
      <c r="E301" s="297"/>
      <c r="F301" s="297"/>
      <c r="G301" s="297"/>
      <c r="H301" s="297"/>
      <c r="I301" s="297"/>
      <c r="J301" s="297"/>
      <c r="K301" s="297"/>
      <c r="L301" s="297"/>
      <c r="M301" s="293">
        <f>SUM(M300:O300)</f>
        <v>0</v>
      </c>
      <c r="N301" s="294"/>
      <c r="O301" s="295"/>
      <c r="P301" s="72"/>
    </row>
    <row r="302" spans="2:16" ht="12" customHeight="1" x14ac:dyDescent="0.2">
      <c r="B302" s="98"/>
      <c r="C302" s="72"/>
      <c r="D302" s="363"/>
      <c r="E302" s="364"/>
      <c r="F302" s="364"/>
      <c r="G302" s="364"/>
      <c r="H302" s="364"/>
      <c r="I302" s="364"/>
      <c r="J302" s="364"/>
      <c r="K302" s="364"/>
      <c r="L302" s="365"/>
      <c r="M302" s="352">
        <v>0</v>
      </c>
      <c r="N302" s="352"/>
      <c r="O302" s="352"/>
      <c r="P302" s="72"/>
    </row>
    <row r="303" spans="2:16" ht="12" customHeight="1" x14ac:dyDescent="0.2">
      <c r="B303" s="98"/>
      <c r="C303" s="72"/>
      <c r="D303" s="296"/>
      <c r="E303" s="296"/>
      <c r="F303" s="296"/>
      <c r="G303" s="296"/>
      <c r="H303" s="296"/>
      <c r="I303" s="296"/>
      <c r="J303" s="296"/>
      <c r="K303" s="296"/>
      <c r="L303" s="296"/>
      <c r="M303" s="352">
        <v>0</v>
      </c>
      <c r="N303" s="352"/>
      <c r="O303" s="352"/>
      <c r="P303" s="72"/>
    </row>
    <row r="304" spans="2:16" ht="12" customHeight="1" x14ac:dyDescent="0.2">
      <c r="B304" s="98"/>
      <c r="C304" s="72"/>
      <c r="D304" s="297" t="s">
        <v>380</v>
      </c>
      <c r="E304" s="297"/>
      <c r="F304" s="297"/>
      <c r="G304" s="297"/>
      <c r="H304" s="297"/>
      <c r="I304" s="297"/>
      <c r="J304" s="297"/>
      <c r="K304" s="297"/>
      <c r="L304" s="297"/>
      <c r="M304" s="293">
        <f>SUM(M302:O303)</f>
        <v>0</v>
      </c>
      <c r="N304" s="294"/>
      <c r="O304" s="295"/>
      <c r="P304" s="72"/>
    </row>
    <row r="305" spans="2:16" ht="12" customHeight="1" x14ac:dyDescent="0.2">
      <c r="B305" s="98"/>
      <c r="C305" s="72"/>
      <c r="D305" s="296" t="s">
        <v>381</v>
      </c>
      <c r="E305" s="296"/>
      <c r="F305" s="296"/>
      <c r="G305" s="296"/>
      <c r="H305" s="296"/>
      <c r="I305" s="296"/>
      <c r="J305" s="296"/>
      <c r="K305" s="296"/>
      <c r="L305" s="296"/>
      <c r="M305" s="352">
        <v>0</v>
      </c>
      <c r="N305" s="352"/>
      <c r="O305" s="352"/>
      <c r="P305" s="72"/>
    </row>
    <row r="306" spans="2:16" ht="12" customHeight="1" x14ac:dyDescent="0.2">
      <c r="B306" s="98"/>
      <c r="C306" s="72"/>
      <c r="D306" s="297" t="s">
        <v>382</v>
      </c>
      <c r="E306" s="297"/>
      <c r="F306" s="297"/>
      <c r="G306" s="297"/>
      <c r="H306" s="297"/>
      <c r="I306" s="297"/>
      <c r="J306" s="297"/>
      <c r="K306" s="297"/>
      <c r="L306" s="297"/>
      <c r="M306" s="293">
        <f>SUM(M305)</f>
        <v>0</v>
      </c>
      <c r="N306" s="294"/>
      <c r="O306" s="295"/>
      <c r="P306" s="72"/>
    </row>
    <row r="307" spans="2:16" ht="12" customHeight="1" x14ac:dyDescent="0.2">
      <c r="B307" s="98"/>
      <c r="C307" s="72"/>
      <c r="D307" s="296" t="s">
        <v>383</v>
      </c>
      <c r="E307" s="296"/>
      <c r="F307" s="296"/>
      <c r="G307" s="296"/>
      <c r="H307" s="296"/>
      <c r="I307" s="296"/>
      <c r="J307" s="296"/>
      <c r="K307" s="296"/>
      <c r="L307" s="296"/>
      <c r="M307" s="352">
        <v>0</v>
      </c>
      <c r="N307" s="352"/>
      <c r="O307" s="352"/>
      <c r="P307" s="72"/>
    </row>
    <row r="308" spans="2:16" ht="12" customHeight="1" x14ac:dyDescent="0.2">
      <c r="B308" s="98"/>
      <c r="C308" s="72"/>
      <c r="D308" s="297" t="s">
        <v>384</v>
      </c>
      <c r="E308" s="297"/>
      <c r="F308" s="297"/>
      <c r="G308" s="297"/>
      <c r="H308" s="297"/>
      <c r="I308" s="297"/>
      <c r="J308" s="297"/>
      <c r="K308" s="297"/>
      <c r="L308" s="297"/>
      <c r="M308" s="293">
        <f>SUM(M307)</f>
        <v>0</v>
      </c>
      <c r="N308" s="294"/>
      <c r="O308" s="295"/>
      <c r="P308" s="72"/>
    </row>
    <row r="309" spans="2:16" ht="12" customHeight="1" x14ac:dyDescent="0.2">
      <c r="B309" s="98"/>
      <c r="C309" s="72"/>
      <c r="D309" s="296" t="s">
        <v>385</v>
      </c>
      <c r="E309" s="296"/>
      <c r="F309" s="296"/>
      <c r="G309" s="296"/>
      <c r="H309" s="296"/>
      <c r="I309" s="296"/>
      <c r="J309" s="296"/>
      <c r="K309" s="296"/>
      <c r="L309" s="296"/>
      <c r="M309" s="352">
        <v>65262129</v>
      </c>
      <c r="N309" s="352"/>
      <c r="O309" s="352"/>
    </row>
    <row r="310" spans="2:16" ht="12" customHeight="1" x14ac:dyDescent="0.2">
      <c r="B310" s="98"/>
      <c r="C310" s="72"/>
      <c r="D310" s="297" t="s">
        <v>386</v>
      </c>
      <c r="E310" s="297"/>
      <c r="F310" s="297"/>
      <c r="G310" s="297"/>
      <c r="H310" s="297"/>
      <c r="I310" s="297"/>
      <c r="J310" s="297"/>
      <c r="K310" s="297"/>
      <c r="L310" s="297"/>
      <c r="M310" s="293">
        <f>SUM(M309)</f>
        <v>65262129</v>
      </c>
      <c r="N310" s="294"/>
      <c r="O310" s="295"/>
    </row>
    <row r="311" spans="2:16" ht="12" customHeight="1" x14ac:dyDescent="0.2">
      <c r="B311" s="98"/>
      <c r="C311" s="72"/>
      <c r="D311" s="296" t="s">
        <v>387</v>
      </c>
      <c r="E311" s="296"/>
      <c r="F311" s="296"/>
      <c r="G311" s="296"/>
      <c r="H311" s="296"/>
      <c r="I311" s="296"/>
      <c r="J311" s="296"/>
      <c r="K311" s="296"/>
      <c r="L311" s="296"/>
      <c r="M311" s="352">
        <v>0</v>
      </c>
      <c r="N311" s="352"/>
      <c r="O311" s="352"/>
    </row>
    <row r="312" spans="2:16" ht="12" customHeight="1" x14ac:dyDescent="0.2">
      <c r="B312" s="98"/>
      <c r="C312" s="72"/>
      <c r="D312" s="297" t="s">
        <v>388</v>
      </c>
      <c r="E312" s="297"/>
      <c r="F312" s="297"/>
      <c r="G312" s="297"/>
      <c r="H312" s="297"/>
      <c r="I312" s="297"/>
      <c r="J312" s="297"/>
      <c r="K312" s="297"/>
      <c r="L312" s="297"/>
      <c r="M312" s="293">
        <f>SUM(M311)</f>
        <v>0</v>
      </c>
      <c r="N312" s="294"/>
      <c r="O312" s="295"/>
    </row>
    <row r="313" spans="2:16" ht="12" customHeight="1" x14ac:dyDescent="0.2">
      <c r="B313" s="98"/>
      <c r="C313" s="72"/>
      <c r="D313" s="296" t="s">
        <v>389</v>
      </c>
      <c r="E313" s="296"/>
      <c r="F313" s="296"/>
      <c r="G313" s="296"/>
      <c r="H313" s="296"/>
      <c r="I313" s="296"/>
      <c r="J313" s="296"/>
      <c r="K313" s="296"/>
      <c r="L313" s="296"/>
      <c r="M313" s="352">
        <v>0</v>
      </c>
      <c r="N313" s="352"/>
      <c r="O313" s="352"/>
    </row>
    <row r="314" spans="2:16" ht="12" customHeight="1" x14ac:dyDescent="0.2">
      <c r="B314" s="98"/>
      <c r="C314" s="72"/>
      <c r="D314" s="297" t="s">
        <v>390</v>
      </c>
      <c r="E314" s="297"/>
      <c r="F314" s="297"/>
      <c r="G314" s="297"/>
      <c r="H314" s="297"/>
      <c r="I314" s="297"/>
      <c r="J314" s="297"/>
      <c r="K314" s="297"/>
      <c r="L314" s="297"/>
      <c r="M314" s="293">
        <f>SUM(M313)</f>
        <v>0</v>
      </c>
      <c r="N314" s="294"/>
      <c r="O314" s="295"/>
    </row>
    <row r="315" spans="2:16" ht="12" customHeight="1" x14ac:dyDescent="0.2">
      <c r="B315" s="98"/>
      <c r="C315" s="72"/>
      <c r="D315" s="72"/>
      <c r="E315" s="72"/>
      <c r="F315" s="72"/>
      <c r="G315" s="72"/>
      <c r="H315" s="72"/>
      <c r="I315" s="72"/>
      <c r="J315" s="72"/>
      <c r="K315" s="72"/>
      <c r="L315" s="72"/>
      <c r="M315" s="72"/>
      <c r="N315" s="72"/>
      <c r="O315" s="72"/>
    </row>
    <row r="316" spans="2:16" ht="12" customHeight="1" x14ac:dyDescent="0.2">
      <c r="B316" s="98"/>
      <c r="C316" s="72"/>
      <c r="E316" s="72"/>
      <c r="F316" s="71" t="s">
        <v>656</v>
      </c>
      <c r="G316" s="72"/>
      <c r="H316" s="72"/>
      <c r="I316" s="72"/>
      <c r="J316" s="72"/>
      <c r="K316" s="72"/>
      <c r="L316" s="72"/>
      <c r="M316" s="72"/>
      <c r="N316" s="72"/>
      <c r="O316" s="72"/>
    </row>
    <row r="317" spans="2:16" ht="12" customHeight="1" x14ac:dyDescent="0.2">
      <c r="B317" s="98"/>
      <c r="C317" s="72"/>
      <c r="D317" s="72"/>
      <c r="E317" s="72"/>
      <c r="F317" s="72"/>
      <c r="G317" s="72"/>
      <c r="H317" s="72"/>
      <c r="I317" s="72"/>
      <c r="J317" s="72"/>
      <c r="K317" s="72"/>
      <c r="L317" s="72"/>
      <c r="M317" s="72"/>
      <c r="N317" s="72"/>
      <c r="O317" s="72"/>
    </row>
    <row r="318" spans="2:16" ht="12" customHeight="1" x14ac:dyDescent="0.2">
      <c r="B318" s="98"/>
      <c r="C318" s="155"/>
      <c r="D318" s="155"/>
      <c r="E318" s="155"/>
      <c r="F318" s="362" t="s">
        <v>745</v>
      </c>
      <c r="G318" s="362"/>
      <c r="H318" s="362"/>
      <c r="I318" s="362" t="s">
        <v>189</v>
      </c>
      <c r="J318" s="362"/>
      <c r="K318" s="155"/>
      <c r="L318" s="155"/>
      <c r="M318" s="155"/>
      <c r="N318" s="155"/>
      <c r="O318" s="155"/>
      <c r="P318" s="155"/>
    </row>
    <row r="319" spans="2:16" ht="29.25" customHeight="1" x14ac:dyDescent="0.2">
      <c r="B319" s="98"/>
      <c r="C319" s="72"/>
      <c r="D319" s="72"/>
      <c r="E319" s="72"/>
      <c r="F319" s="368" t="s">
        <v>436</v>
      </c>
      <c r="G319" s="368"/>
      <c r="H319" s="368"/>
      <c r="I319" s="369">
        <v>10000000</v>
      </c>
      <c r="J319" s="369"/>
      <c r="K319" s="72"/>
      <c r="L319" s="72"/>
      <c r="M319" s="72"/>
      <c r="N319" s="72"/>
      <c r="O319" s="72"/>
    </row>
    <row r="320" spans="2:16" ht="21.75" customHeight="1" x14ac:dyDescent="0.2">
      <c r="B320" s="98"/>
      <c r="C320" s="72"/>
      <c r="D320" s="72"/>
      <c r="E320" s="72"/>
      <c r="F320" s="368" t="s">
        <v>437</v>
      </c>
      <c r="G320" s="368"/>
      <c r="H320" s="368"/>
      <c r="I320" s="369">
        <v>55262129</v>
      </c>
      <c r="J320" s="369"/>
      <c r="K320" s="72"/>
      <c r="L320" s="72"/>
      <c r="M320" s="72"/>
      <c r="N320" s="72"/>
      <c r="O320" s="72"/>
    </row>
    <row r="321" spans="2:19" ht="12" customHeight="1" x14ac:dyDescent="0.2">
      <c r="B321" s="98"/>
      <c r="C321" s="72"/>
      <c r="D321" s="72"/>
      <c r="E321" s="72"/>
      <c r="F321" s="366" t="s">
        <v>434</v>
      </c>
      <c r="G321" s="366"/>
      <c r="H321" s="366"/>
      <c r="I321" s="367">
        <f>SUM(I319:J320)</f>
        <v>65262129</v>
      </c>
      <c r="J321" s="367"/>
      <c r="K321" s="72"/>
      <c r="L321" s="72"/>
      <c r="M321" s="72"/>
      <c r="N321" s="72"/>
      <c r="O321" s="72"/>
    </row>
    <row r="322" spans="2:19" ht="12" customHeight="1" x14ac:dyDescent="0.2">
      <c r="B322" s="98"/>
      <c r="C322" s="72"/>
      <c r="D322" s="72"/>
      <c r="E322" s="72"/>
      <c r="F322" s="72"/>
      <c r="G322" s="72"/>
      <c r="H322" s="72"/>
      <c r="I322" s="72"/>
      <c r="J322" s="72"/>
      <c r="K322" s="72"/>
      <c r="L322" s="72"/>
      <c r="M322" s="72"/>
      <c r="N322" s="72"/>
      <c r="O322" s="72"/>
    </row>
    <row r="323" spans="2:19" ht="12" customHeight="1" x14ac:dyDescent="0.2">
      <c r="B323" s="98"/>
      <c r="C323" s="72"/>
      <c r="D323" s="72"/>
      <c r="E323" s="72"/>
      <c r="F323" s="71" t="s">
        <v>746</v>
      </c>
      <c r="G323" s="72"/>
      <c r="H323" s="72"/>
      <c r="I323" s="72"/>
      <c r="J323" s="72"/>
      <c r="K323" s="72"/>
      <c r="L323" s="72"/>
      <c r="M323" s="72"/>
      <c r="N323" s="72"/>
      <c r="O323" s="72"/>
    </row>
    <row r="324" spans="2:19" ht="12" customHeight="1" x14ac:dyDescent="0.2">
      <c r="B324" s="98"/>
      <c r="C324" s="72"/>
      <c r="D324" s="72"/>
      <c r="E324" s="72"/>
      <c r="F324" s="72"/>
      <c r="G324" s="72"/>
      <c r="H324" s="72"/>
      <c r="I324" s="72"/>
      <c r="J324" s="72"/>
      <c r="K324" s="72"/>
      <c r="L324" s="72"/>
      <c r="M324" s="72"/>
      <c r="N324" s="72"/>
      <c r="O324" s="72"/>
    </row>
    <row r="325" spans="2:19" ht="12" customHeight="1" x14ac:dyDescent="0.2">
      <c r="B325" s="98"/>
      <c r="C325" s="72"/>
      <c r="D325" s="72"/>
      <c r="E325" s="72"/>
      <c r="F325" s="362" t="s">
        <v>473</v>
      </c>
      <c r="G325" s="362"/>
      <c r="H325" s="362"/>
      <c r="I325" s="362" t="s">
        <v>189</v>
      </c>
      <c r="J325" s="362"/>
      <c r="K325" s="72"/>
      <c r="L325" s="72"/>
      <c r="M325" s="72"/>
      <c r="N325" s="72"/>
      <c r="O325" s="72"/>
    </row>
    <row r="326" spans="2:19" ht="22.5" customHeight="1" x14ac:dyDescent="0.2">
      <c r="B326" s="98"/>
      <c r="C326" s="72"/>
      <c r="D326" s="72"/>
      <c r="E326" s="72"/>
      <c r="F326" s="368" t="s">
        <v>436</v>
      </c>
      <c r="G326" s="368"/>
      <c r="H326" s="368"/>
      <c r="I326" s="369">
        <v>26438.84</v>
      </c>
      <c r="J326" s="369"/>
      <c r="K326" s="72"/>
      <c r="L326" s="72"/>
      <c r="M326" s="72"/>
      <c r="N326" s="72"/>
      <c r="O326" s="72"/>
    </row>
    <row r="327" spans="2:19" ht="21.75" customHeight="1" x14ac:dyDescent="0.2">
      <c r="B327" s="98"/>
      <c r="C327" s="72"/>
      <c r="D327" s="72"/>
      <c r="E327" s="72"/>
      <c r="F327" s="368" t="s">
        <v>437</v>
      </c>
      <c r="G327" s="368"/>
      <c r="H327" s="368"/>
      <c r="I327" s="369">
        <v>189984.73</v>
      </c>
      <c r="J327" s="369"/>
      <c r="K327" s="72"/>
      <c r="L327" s="72"/>
      <c r="M327" s="72"/>
      <c r="N327" s="72"/>
      <c r="O327" s="72"/>
    </row>
    <row r="328" spans="2:19" ht="21.75" customHeight="1" x14ac:dyDescent="0.2">
      <c r="B328" s="98"/>
      <c r="C328" s="72"/>
      <c r="D328" s="72"/>
      <c r="E328" s="72"/>
      <c r="F328" s="368" t="s">
        <v>623</v>
      </c>
      <c r="G328" s="368"/>
      <c r="H328" s="368"/>
      <c r="I328" s="369">
        <v>0</v>
      </c>
      <c r="J328" s="369"/>
      <c r="K328" s="72"/>
      <c r="L328" s="72"/>
      <c r="M328" s="72"/>
      <c r="N328" s="72"/>
      <c r="O328" s="72"/>
    </row>
    <row r="329" spans="2:19" ht="12" customHeight="1" x14ac:dyDescent="0.2">
      <c r="B329" s="98"/>
      <c r="C329" s="72"/>
      <c r="D329" s="72"/>
      <c r="E329" s="72"/>
      <c r="F329" s="366" t="s">
        <v>434</v>
      </c>
      <c r="G329" s="366"/>
      <c r="H329" s="366"/>
      <c r="I329" s="367">
        <f>SUM(I326:J328)</f>
        <v>216423.57</v>
      </c>
      <c r="J329" s="367"/>
      <c r="K329" s="72"/>
      <c r="L329" s="72"/>
      <c r="M329" s="72"/>
      <c r="N329" s="72"/>
      <c r="O329" s="72"/>
    </row>
    <row r="330" spans="2:19" ht="12" customHeight="1" x14ac:dyDescent="0.2">
      <c r="B330" s="98"/>
      <c r="C330" s="72"/>
      <c r="D330" s="72"/>
      <c r="E330" s="72"/>
      <c r="F330" s="72"/>
      <c r="G330" s="72"/>
      <c r="H330" s="72"/>
      <c r="I330" s="72"/>
      <c r="J330" s="72"/>
      <c r="K330" s="72"/>
      <c r="L330" s="72"/>
      <c r="M330" s="72"/>
      <c r="N330" s="72"/>
      <c r="O330" s="72"/>
    </row>
    <row r="331" spans="2:19" ht="12" customHeight="1" x14ac:dyDescent="0.2">
      <c r="B331" s="98"/>
      <c r="C331" s="72"/>
      <c r="D331" s="72"/>
      <c r="E331" s="72"/>
      <c r="F331" s="72"/>
      <c r="G331" s="72"/>
      <c r="H331" s="72"/>
      <c r="I331" s="72" t="s">
        <v>673</v>
      </c>
      <c r="J331" s="72"/>
      <c r="K331" s="72"/>
      <c r="L331" s="72"/>
      <c r="M331" s="72"/>
      <c r="N331" s="72"/>
      <c r="O331" s="72"/>
    </row>
    <row r="332" spans="2:19" ht="12" customHeight="1" x14ac:dyDescent="0.2">
      <c r="B332" s="98"/>
      <c r="C332" s="72"/>
      <c r="D332" s="72"/>
      <c r="E332" s="72"/>
      <c r="F332" s="72"/>
      <c r="G332" s="72"/>
      <c r="H332" s="72"/>
      <c r="I332" s="72"/>
      <c r="J332" s="72"/>
      <c r="K332" s="72"/>
      <c r="L332" s="72"/>
      <c r="M332" s="72"/>
      <c r="N332" s="72"/>
      <c r="O332" s="72"/>
    </row>
    <row r="333" spans="2:19" ht="12" customHeight="1" x14ac:dyDescent="0.2">
      <c r="B333" s="98"/>
      <c r="C333" s="100" t="s">
        <v>322</v>
      </c>
      <c r="D333" s="72"/>
      <c r="E333" s="72"/>
      <c r="F333" s="72"/>
      <c r="G333" s="72"/>
      <c r="H333" s="72"/>
      <c r="I333" s="72"/>
      <c r="J333" s="72"/>
      <c r="K333" s="72"/>
      <c r="L333" s="72"/>
      <c r="M333" s="72"/>
      <c r="N333" s="72"/>
      <c r="O333" s="72"/>
      <c r="P333" s="416"/>
      <c r="Q333" s="416"/>
      <c r="R333" s="416"/>
      <c r="S333" s="416"/>
    </row>
    <row r="334" spans="2:19" ht="12" customHeight="1" x14ac:dyDescent="0.2">
      <c r="B334" s="98"/>
      <c r="C334" s="72"/>
      <c r="D334" s="101"/>
      <c r="E334" s="101"/>
      <c r="F334" s="72"/>
      <c r="G334" s="72"/>
      <c r="H334" s="72"/>
      <c r="I334" s="72"/>
      <c r="J334" s="72"/>
      <c r="K334" s="72"/>
      <c r="L334" s="72"/>
      <c r="M334" s="72"/>
      <c r="N334" s="72"/>
      <c r="O334" s="72"/>
      <c r="P334" s="72"/>
    </row>
    <row r="335" spans="2:19" ht="12" customHeight="1" x14ac:dyDescent="0.2">
      <c r="B335" s="98"/>
      <c r="C335" s="72"/>
      <c r="D335" s="72"/>
      <c r="E335" s="72"/>
      <c r="F335" s="72"/>
      <c r="G335" s="72"/>
      <c r="H335" s="72"/>
      <c r="I335" s="72"/>
      <c r="J335" s="72"/>
      <c r="K335" s="72"/>
      <c r="L335" s="72"/>
      <c r="M335" s="72"/>
      <c r="N335" s="72"/>
      <c r="O335" s="72"/>
      <c r="P335" s="72"/>
    </row>
    <row r="336" spans="2:19" ht="12" customHeight="1" x14ac:dyDescent="0.2">
      <c r="B336" s="96" t="s">
        <v>78</v>
      </c>
      <c r="C336" s="102" t="s">
        <v>325</v>
      </c>
      <c r="D336" s="103"/>
      <c r="E336" s="103"/>
      <c r="F336" s="103"/>
      <c r="G336" s="103"/>
      <c r="H336" s="103"/>
      <c r="I336" s="103"/>
      <c r="J336" s="103"/>
      <c r="K336" s="103"/>
      <c r="L336" s="103"/>
      <c r="M336" s="103"/>
      <c r="N336" s="103"/>
      <c r="O336" s="103"/>
      <c r="P336" s="103"/>
    </row>
    <row r="337" spans="1:16" ht="12" customHeight="1" x14ac:dyDescent="0.2">
      <c r="B337" s="96"/>
      <c r="C337" s="103" t="s">
        <v>326</v>
      </c>
      <c r="D337" s="103"/>
      <c r="E337" s="103"/>
      <c r="F337" s="103"/>
      <c r="G337" s="103"/>
      <c r="H337" s="103"/>
      <c r="I337" s="103"/>
      <c r="J337" s="103"/>
      <c r="K337" s="103"/>
      <c r="L337" s="103"/>
      <c r="M337" s="103"/>
      <c r="N337" s="103"/>
      <c r="O337" s="103"/>
      <c r="P337" s="103"/>
    </row>
    <row r="338" spans="1:16" ht="12" customHeight="1" x14ac:dyDescent="0.2">
      <c r="B338" s="96"/>
      <c r="C338" s="103" t="s">
        <v>327</v>
      </c>
      <c r="D338" s="103"/>
      <c r="E338" s="103"/>
      <c r="F338" s="103"/>
      <c r="G338" s="103"/>
      <c r="H338" s="103"/>
      <c r="I338" s="103"/>
      <c r="J338" s="103"/>
      <c r="K338" s="103"/>
      <c r="L338" s="103"/>
      <c r="M338" s="103"/>
      <c r="N338" s="103"/>
      <c r="O338" s="103"/>
      <c r="P338" s="103"/>
    </row>
    <row r="339" spans="1:16" ht="12" customHeight="1" x14ac:dyDescent="0.2">
      <c r="B339" s="96"/>
      <c r="C339" s="103"/>
      <c r="D339" s="103"/>
      <c r="E339" s="103"/>
      <c r="F339" s="103"/>
      <c r="G339" s="103"/>
      <c r="H339" s="103"/>
      <c r="I339" s="103"/>
      <c r="J339" s="103"/>
      <c r="K339" s="103"/>
      <c r="L339" s="103"/>
      <c r="M339" s="103"/>
      <c r="N339" s="103"/>
      <c r="O339" s="103"/>
      <c r="P339" s="103"/>
    </row>
    <row r="340" spans="1:16" ht="12" customHeight="1" x14ac:dyDescent="0.2">
      <c r="B340" s="96"/>
      <c r="C340" s="103"/>
      <c r="D340" s="103"/>
      <c r="E340" s="103"/>
      <c r="F340" s="362" t="s">
        <v>435</v>
      </c>
      <c r="G340" s="362"/>
      <c r="H340" s="362"/>
      <c r="I340" s="362" t="s">
        <v>189</v>
      </c>
      <c r="J340" s="362"/>
      <c r="K340" s="103"/>
      <c r="L340" s="103"/>
      <c r="M340" s="103"/>
      <c r="N340" s="103"/>
      <c r="O340" s="103"/>
      <c r="P340" s="103"/>
    </row>
    <row r="341" spans="1:16" ht="12" customHeight="1" x14ac:dyDescent="0.2">
      <c r="B341" s="96"/>
      <c r="C341" s="103"/>
      <c r="D341" s="103"/>
      <c r="E341" s="103"/>
      <c r="F341" s="368" t="s">
        <v>438</v>
      </c>
      <c r="G341" s="368"/>
      <c r="H341" s="368"/>
      <c r="I341" s="371">
        <v>69824.34</v>
      </c>
      <c r="J341" s="371"/>
      <c r="K341" s="103"/>
      <c r="L341" s="103"/>
      <c r="M341" s="103"/>
      <c r="N341" s="103"/>
      <c r="O341" s="103"/>
      <c r="P341" s="103"/>
    </row>
    <row r="342" spans="1:16" ht="12" customHeight="1" x14ac:dyDescent="0.2">
      <c r="B342" s="96"/>
      <c r="C342" s="103"/>
      <c r="D342" s="103"/>
      <c r="E342" s="103"/>
      <c r="F342" s="103"/>
      <c r="G342" s="103"/>
      <c r="H342" s="103"/>
      <c r="I342" s="103"/>
      <c r="J342" s="103"/>
      <c r="K342" s="103"/>
      <c r="L342" s="103"/>
      <c r="M342" s="103"/>
      <c r="N342" s="103"/>
      <c r="O342" s="103"/>
      <c r="P342" s="103"/>
    </row>
    <row r="343" spans="1:16" ht="12" customHeight="1" x14ac:dyDescent="0.2">
      <c r="B343" s="96"/>
      <c r="C343" s="169" t="s">
        <v>474</v>
      </c>
      <c r="D343" s="103"/>
      <c r="E343" s="103"/>
      <c r="F343" s="103"/>
      <c r="G343" s="103"/>
      <c r="H343" s="103"/>
      <c r="I343" s="103"/>
      <c r="J343" s="103"/>
      <c r="K343" s="103"/>
      <c r="L343" s="103"/>
      <c r="M343" s="103"/>
      <c r="N343" s="103"/>
      <c r="O343" s="103"/>
      <c r="P343" s="103"/>
    </row>
    <row r="344" spans="1:16" ht="12" customHeight="1" x14ac:dyDescent="0.2">
      <c r="B344" s="96"/>
      <c r="C344" s="103"/>
      <c r="D344" s="103"/>
      <c r="E344" s="103"/>
      <c r="F344" s="103"/>
      <c r="G344" s="103"/>
      <c r="H344" s="103"/>
      <c r="I344" s="103"/>
      <c r="J344" s="103"/>
      <c r="K344" s="103"/>
      <c r="L344" s="103"/>
      <c r="M344" s="103"/>
      <c r="N344" s="103"/>
      <c r="O344" s="103"/>
      <c r="P344" s="103"/>
    </row>
    <row r="345" spans="1:16" ht="12" customHeight="1" x14ac:dyDescent="0.2">
      <c r="B345" s="98"/>
      <c r="C345" s="72"/>
      <c r="D345" s="101"/>
      <c r="E345" s="101"/>
      <c r="F345" s="101"/>
      <c r="G345" s="101"/>
      <c r="H345" s="101"/>
      <c r="I345" s="101"/>
      <c r="J345" s="101"/>
      <c r="K345" s="101"/>
      <c r="L345" s="101"/>
      <c r="M345" s="101"/>
      <c r="N345" s="101"/>
      <c r="O345" s="101"/>
      <c r="P345" s="72"/>
    </row>
    <row r="346" spans="1:16" ht="12" customHeight="1" x14ac:dyDescent="0.2">
      <c r="A346" s="56"/>
      <c r="B346" s="56"/>
      <c r="C346" s="45" t="s">
        <v>23</v>
      </c>
      <c r="D346" s="72"/>
      <c r="E346" s="72"/>
      <c r="F346" s="72"/>
      <c r="G346" s="72"/>
      <c r="H346" s="72"/>
      <c r="I346" s="72"/>
      <c r="J346" s="72"/>
      <c r="K346" s="72"/>
      <c r="L346" s="72"/>
      <c r="M346" s="72"/>
      <c r="N346" s="72"/>
      <c r="O346" s="72"/>
      <c r="P346" s="56"/>
    </row>
    <row r="347" spans="1:16" ht="12" customHeight="1" x14ac:dyDescent="0.2">
      <c r="A347" s="56"/>
      <c r="B347" s="56"/>
      <c r="C347" s="45"/>
      <c r="D347" s="56"/>
      <c r="E347" s="56"/>
      <c r="F347" s="56"/>
      <c r="G347" s="56"/>
      <c r="H347" s="56"/>
      <c r="I347" s="56"/>
      <c r="J347" s="56"/>
      <c r="K347" s="56"/>
      <c r="L347" s="56"/>
      <c r="M347" s="56"/>
      <c r="N347" s="56"/>
      <c r="O347" s="56"/>
      <c r="P347" s="56"/>
    </row>
    <row r="348" spans="1:16" ht="12" customHeight="1" x14ac:dyDescent="0.2">
      <c r="A348" s="56"/>
      <c r="B348" s="104" t="s">
        <v>76</v>
      </c>
      <c r="C348" s="415" t="s">
        <v>72</v>
      </c>
      <c r="D348" s="415"/>
      <c r="E348" s="415"/>
      <c r="F348" s="415"/>
      <c r="G348" s="415"/>
      <c r="H348" s="415"/>
      <c r="I348" s="415"/>
      <c r="J348" s="415"/>
      <c r="K348" s="415"/>
      <c r="L348" s="415"/>
      <c r="M348" s="415"/>
      <c r="N348" s="415"/>
      <c r="O348" s="415"/>
      <c r="P348" s="415"/>
    </row>
    <row r="349" spans="1:16" x14ac:dyDescent="0.2">
      <c r="A349" s="56"/>
      <c r="B349" s="104"/>
      <c r="C349" s="415"/>
      <c r="D349" s="415"/>
      <c r="E349" s="415"/>
      <c r="F349" s="415"/>
      <c r="G349" s="415"/>
      <c r="H349" s="415"/>
      <c r="I349" s="415"/>
      <c r="J349" s="415"/>
      <c r="K349" s="415"/>
      <c r="L349" s="415"/>
      <c r="M349" s="415"/>
      <c r="N349" s="415"/>
      <c r="O349" s="415"/>
      <c r="P349" s="415"/>
    </row>
    <row r="350" spans="1:16" x14ac:dyDescent="0.2">
      <c r="A350" s="56"/>
      <c r="B350" s="105"/>
      <c r="C350" s="415"/>
      <c r="D350" s="415"/>
      <c r="E350" s="415"/>
      <c r="F350" s="415"/>
      <c r="G350" s="415"/>
      <c r="H350" s="415"/>
      <c r="I350" s="415"/>
      <c r="J350" s="415"/>
      <c r="K350" s="415"/>
      <c r="L350" s="415"/>
      <c r="M350" s="415"/>
      <c r="N350" s="415"/>
      <c r="O350" s="415"/>
      <c r="P350" s="415"/>
    </row>
    <row r="351" spans="1:16" ht="12" customHeight="1" x14ac:dyDescent="0.2">
      <c r="A351" s="56"/>
      <c r="B351" s="56"/>
      <c r="C351" s="56"/>
      <c r="D351" s="106"/>
      <c r="E351" s="106"/>
      <c r="F351" s="106"/>
      <c r="G351" s="106"/>
      <c r="H351" s="106"/>
      <c r="I351" s="106"/>
      <c r="J351" s="106"/>
      <c r="K351" s="106"/>
      <c r="L351" s="106"/>
      <c r="M351" s="106"/>
      <c r="N351" s="106"/>
      <c r="O351" s="106"/>
      <c r="P351" s="56"/>
    </row>
    <row r="352" spans="1:16" ht="12" customHeight="1" x14ac:dyDescent="0.2">
      <c r="A352" s="56"/>
      <c r="B352" s="56"/>
      <c r="C352" s="56"/>
      <c r="D352" s="319" t="s">
        <v>184</v>
      </c>
      <c r="E352" s="320"/>
      <c r="F352" s="320"/>
      <c r="G352" s="320"/>
      <c r="H352" s="320"/>
      <c r="I352" s="320"/>
      <c r="J352" s="321"/>
      <c r="K352" s="322" t="s">
        <v>189</v>
      </c>
      <c r="L352" s="323"/>
      <c r="M352" s="324"/>
      <c r="N352" s="106"/>
      <c r="O352" s="106"/>
      <c r="P352" s="56"/>
    </row>
    <row r="353" spans="1:16" ht="12" customHeight="1" x14ac:dyDescent="0.2">
      <c r="A353" s="56"/>
      <c r="B353" s="56"/>
      <c r="C353" s="56"/>
      <c r="D353" s="296" t="s">
        <v>391</v>
      </c>
      <c r="E353" s="296"/>
      <c r="F353" s="296"/>
      <c r="G353" s="296"/>
      <c r="H353" s="296"/>
      <c r="I353" s="296"/>
      <c r="J353" s="296"/>
      <c r="K353" s="314">
        <v>53330385.060000002</v>
      </c>
      <c r="L353" s="296"/>
      <c r="M353" s="296"/>
      <c r="N353" s="106"/>
      <c r="O353" s="106"/>
      <c r="P353" s="56"/>
    </row>
    <row r="354" spans="1:16" ht="12" customHeight="1" x14ac:dyDescent="0.2">
      <c r="A354" s="56"/>
      <c r="B354" s="56"/>
      <c r="C354" s="56"/>
      <c r="D354" s="296" t="s">
        <v>392</v>
      </c>
      <c r="E354" s="296"/>
      <c r="F354" s="296"/>
      <c r="G354" s="296"/>
      <c r="H354" s="296"/>
      <c r="I354" s="296"/>
      <c r="J354" s="296"/>
      <c r="K354" s="314">
        <v>415896.8</v>
      </c>
      <c r="L354" s="296"/>
      <c r="M354" s="296"/>
      <c r="N354" s="106"/>
      <c r="O354" s="106"/>
      <c r="P354" s="56"/>
    </row>
    <row r="355" spans="1:16" ht="12" customHeight="1" x14ac:dyDescent="0.2">
      <c r="A355" s="56"/>
      <c r="B355" s="56"/>
      <c r="C355" s="56"/>
      <c r="D355" s="296" t="s">
        <v>393</v>
      </c>
      <c r="E355" s="296"/>
      <c r="F355" s="296"/>
      <c r="G355" s="296"/>
      <c r="H355" s="296"/>
      <c r="I355" s="296"/>
      <c r="J355" s="296"/>
      <c r="K355" s="314">
        <v>0</v>
      </c>
      <c r="L355" s="296"/>
      <c r="M355" s="296"/>
      <c r="N355" s="106"/>
      <c r="O355" s="106"/>
      <c r="P355" s="56"/>
    </row>
    <row r="356" spans="1:16" ht="12" customHeight="1" x14ac:dyDescent="0.2">
      <c r="A356" s="56"/>
      <c r="B356" s="56"/>
      <c r="C356" s="56"/>
      <c r="D356" s="296" t="s">
        <v>394</v>
      </c>
      <c r="E356" s="296"/>
      <c r="F356" s="296"/>
      <c r="G356" s="296"/>
      <c r="H356" s="296"/>
      <c r="I356" s="296"/>
      <c r="J356" s="296"/>
      <c r="K356" s="314">
        <v>0</v>
      </c>
      <c r="L356" s="296"/>
      <c r="M356" s="296"/>
      <c r="N356" s="106"/>
      <c r="O356" s="106"/>
      <c r="P356" s="56"/>
    </row>
    <row r="357" spans="1:16" ht="12" customHeight="1" x14ac:dyDescent="0.2">
      <c r="A357" s="56"/>
      <c r="B357" s="56"/>
      <c r="C357" s="56"/>
      <c r="D357" s="296" t="s">
        <v>395</v>
      </c>
      <c r="E357" s="296"/>
      <c r="F357" s="296"/>
      <c r="G357" s="296"/>
      <c r="H357" s="296"/>
      <c r="I357" s="296"/>
      <c r="J357" s="296"/>
      <c r="K357" s="314">
        <v>9161.68</v>
      </c>
      <c r="L357" s="296"/>
      <c r="M357" s="296"/>
      <c r="N357" s="106"/>
      <c r="O357" s="106"/>
      <c r="P357" s="56"/>
    </row>
    <row r="358" spans="1:16" ht="12" customHeight="1" x14ac:dyDescent="0.2">
      <c r="A358" s="56"/>
      <c r="B358" s="56"/>
      <c r="C358" s="56"/>
      <c r="D358" s="330" t="s">
        <v>350</v>
      </c>
      <c r="E358" s="331"/>
      <c r="F358" s="331"/>
      <c r="G358" s="331"/>
      <c r="H358" s="331"/>
      <c r="I358" s="331"/>
      <c r="J358" s="332"/>
      <c r="K358" s="370">
        <f>SUM(K353:M357)</f>
        <v>53755443.539999999</v>
      </c>
      <c r="L358" s="370"/>
      <c r="M358" s="370"/>
      <c r="N358" s="106"/>
      <c r="O358" s="106"/>
      <c r="P358" s="56"/>
    </row>
    <row r="359" spans="1:16" ht="12" customHeight="1" x14ac:dyDescent="0.2">
      <c r="A359" s="56"/>
      <c r="B359" s="56"/>
      <c r="C359" s="56"/>
      <c r="D359" s="56"/>
      <c r="E359" s="56"/>
      <c r="F359" s="56"/>
      <c r="G359" s="56"/>
      <c r="H359" s="56"/>
      <c r="I359" s="56"/>
      <c r="J359" s="56"/>
      <c r="K359" s="56"/>
      <c r="L359" s="56"/>
      <c r="M359" s="56"/>
      <c r="N359" s="56"/>
      <c r="O359" s="56"/>
      <c r="P359" s="56"/>
    </row>
    <row r="360" spans="1:16" ht="12" customHeight="1" x14ac:dyDescent="0.2">
      <c r="A360" s="56"/>
      <c r="B360" s="56"/>
      <c r="C360" s="56"/>
      <c r="D360" s="56"/>
      <c r="E360" s="56"/>
      <c r="F360" s="56"/>
      <c r="G360" s="56"/>
      <c r="H360" s="56"/>
      <c r="I360" s="56"/>
      <c r="J360" s="56"/>
      <c r="K360" s="56"/>
      <c r="L360" s="56"/>
      <c r="M360" s="56"/>
      <c r="N360" s="56"/>
      <c r="O360" s="56"/>
      <c r="P360" s="56"/>
    </row>
    <row r="361" spans="1:16" ht="12" customHeight="1" x14ac:dyDescent="0.2">
      <c r="A361" s="56"/>
      <c r="B361" s="56"/>
      <c r="C361" s="315"/>
      <c r="D361" s="315"/>
      <c r="E361" s="315"/>
      <c r="F361" s="315"/>
      <c r="G361" s="315"/>
      <c r="H361" s="315"/>
      <c r="I361" s="315"/>
      <c r="J361" s="315"/>
      <c r="K361" s="315"/>
      <c r="L361" s="315"/>
      <c r="M361" s="315"/>
      <c r="N361" s="315"/>
      <c r="O361" s="315"/>
      <c r="P361" s="315"/>
    </row>
    <row r="362" spans="1:16" ht="12" customHeight="1" x14ac:dyDescent="0.2">
      <c r="A362" s="56"/>
      <c r="B362" s="56"/>
      <c r="C362" s="56"/>
      <c r="D362" s="56"/>
      <c r="E362" s="107"/>
      <c r="F362" s="107"/>
      <c r="G362" s="107"/>
      <c r="H362" s="107"/>
      <c r="I362" s="107"/>
      <c r="J362" s="107"/>
      <c r="K362" s="107"/>
      <c r="L362" s="108"/>
      <c r="M362" s="108"/>
      <c r="N362" s="108"/>
      <c r="P362" s="56"/>
    </row>
    <row r="363" spans="1:16" ht="12" customHeight="1" x14ac:dyDescent="0.2">
      <c r="A363" s="56"/>
      <c r="B363" s="56"/>
      <c r="C363" s="466" t="s">
        <v>72</v>
      </c>
      <c r="D363" s="466"/>
      <c r="E363" s="466"/>
      <c r="F363" s="466"/>
      <c r="G363" s="466"/>
      <c r="H363" s="466"/>
      <c r="I363" s="466"/>
      <c r="J363" s="466"/>
      <c r="K363" s="466"/>
      <c r="L363" s="466"/>
      <c r="M363" s="466"/>
      <c r="N363" s="466"/>
      <c r="O363" s="466"/>
      <c r="P363" s="466"/>
    </row>
    <row r="364" spans="1:16" ht="12" customHeight="1" x14ac:dyDescent="0.2">
      <c r="A364" s="56"/>
      <c r="B364" s="56"/>
      <c r="C364" s="466"/>
      <c r="D364" s="466"/>
      <c r="E364" s="466"/>
      <c r="F364" s="466"/>
      <c r="G364" s="466"/>
      <c r="H364" s="466"/>
      <c r="I364" s="466"/>
      <c r="J364" s="466"/>
      <c r="K364" s="466"/>
      <c r="L364" s="466"/>
      <c r="M364" s="466"/>
      <c r="N364" s="466"/>
      <c r="O364" s="466"/>
      <c r="P364" s="466"/>
    </row>
    <row r="365" spans="1:16" ht="12" customHeight="1" x14ac:dyDescent="0.2">
      <c r="A365" s="56"/>
      <c r="B365" s="56"/>
      <c r="C365" s="56"/>
      <c r="D365" s="56"/>
      <c r="E365" s="56"/>
      <c r="F365" s="56"/>
      <c r="G365" s="56"/>
      <c r="H365" s="56"/>
      <c r="I365" s="56"/>
      <c r="J365" s="56"/>
      <c r="K365" s="56"/>
      <c r="L365" s="56"/>
      <c r="M365" s="56"/>
      <c r="N365" s="56"/>
      <c r="O365" s="56"/>
      <c r="P365" s="56"/>
    </row>
    <row r="366" spans="1:16" ht="12" customHeight="1" x14ac:dyDescent="0.2">
      <c r="A366" s="56"/>
      <c r="B366" s="56"/>
      <c r="D366" s="353" t="s">
        <v>184</v>
      </c>
      <c r="E366" s="353"/>
      <c r="F366" s="353"/>
      <c r="G366" s="353"/>
      <c r="H366" s="353"/>
      <c r="I366" s="404" t="s">
        <v>189</v>
      </c>
      <c r="J366" s="406"/>
      <c r="K366" s="322" t="s">
        <v>348</v>
      </c>
      <c r="L366" s="323"/>
      <c r="M366" s="324"/>
    </row>
    <row r="367" spans="1:16" ht="12" customHeight="1" x14ac:dyDescent="0.2">
      <c r="A367" s="56"/>
      <c r="B367" s="56"/>
      <c r="D367" s="409" t="s">
        <v>396</v>
      </c>
      <c r="E367" s="409"/>
      <c r="F367" s="409"/>
      <c r="G367" s="409"/>
      <c r="H367" s="409"/>
      <c r="I367" s="407">
        <v>24290648.030000001</v>
      </c>
      <c r="J367" s="408"/>
      <c r="K367" s="358">
        <f>I367/$K$358</f>
        <v>0.45187326957734186</v>
      </c>
      <c r="L367" s="359"/>
      <c r="M367" s="360"/>
    </row>
    <row r="368" spans="1:16" x14ac:dyDescent="0.2">
      <c r="A368" s="56"/>
      <c r="B368" s="56"/>
      <c r="D368" s="409" t="s">
        <v>397</v>
      </c>
      <c r="E368" s="409"/>
      <c r="F368" s="409"/>
      <c r="G368" s="409"/>
      <c r="H368" s="409"/>
      <c r="I368" s="407">
        <v>4816580.8</v>
      </c>
      <c r="J368" s="408"/>
      <c r="K368" s="358">
        <f>I368/$K$358</f>
        <v>8.9601731151486647E-2</v>
      </c>
      <c r="L368" s="359"/>
      <c r="M368" s="360"/>
    </row>
    <row r="369" spans="1:32" x14ac:dyDescent="0.2">
      <c r="A369" s="56"/>
      <c r="B369" s="56"/>
      <c r="C369" s="206"/>
      <c r="D369" s="206"/>
      <c r="E369" s="206"/>
      <c r="F369" s="206"/>
      <c r="G369" s="206"/>
      <c r="H369" s="206"/>
      <c r="I369" s="206"/>
      <c r="J369" s="206"/>
      <c r="K369" s="207"/>
      <c r="L369" s="208"/>
      <c r="M369" s="208"/>
      <c r="N369" s="209"/>
      <c r="O369" s="209"/>
      <c r="P369" s="209"/>
    </row>
    <row r="370" spans="1:32" x14ac:dyDescent="0.2">
      <c r="A370" s="56"/>
      <c r="B370" s="56"/>
      <c r="C370" s="316" t="s">
        <v>657</v>
      </c>
      <c r="D370" s="316"/>
      <c r="E370" s="316"/>
      <c r="F370" s="316"/>
      <c r="G370" s="316"/>
      <c r="H370" s="316"/>
      <c r="I370" s="316"/>
      <c r="J370" s="316"/>
      <c r="K370" s="316"/>
      <c r="L370" s="316"/>
      <c r="M370" s="316"/>
      <c r="N370" s="316"/>
      <c r="O370" s="316"/>
      <c r="P370" s="316"/>
    </row>
    <row r="371" spans="1:32" x14ac:dyDescent="0.2">
      <c r="A371" s="56"/>
      <c r="B371" s="56"/>
      <c r="C371" s="142"/>
      <c r="D371" s="142"/>
      <c r="E371" s="142"/>
      <c r="F371" s="142"/>
      <c r="G371" s="142"/>
      <c r="H371" s="142"/>
      <c r="I371" s="142"/>
      <c r="J371" s="142"/>
      <c r="N371" s="75"/>
      <c r="O371" s="75"/>
      <c r="P371" s="56"/>
    </row>
    <row r="372" spans="1:32" x14ac:dyDescent="0.2">
      <c r="A372" s="56"/>
      <c r="B372" s="56"/>
      <c r="C372" s="142"/>
      <c r="D372" s="142"/>
      <c r="E372" s="142"/>
      <c r="F372" s="142"/>
      <c r="G372" s="142"/>
      <c r="H372" s="142"/>
      <c r="I372" s="142"/>
      <c r="J372" s="142"/>
      <c r="N372" s="75"/>
      <c r="O372" s="75"/>
      <c r="P372" s="56"/>
    </row>
    <row r="373" spans="1:32" ht="12" customHeight="1" x14ac:dyDescent="0.2">
      <c r="A373" s="76"/>
      <c r="B373" s="45" t="s">
        <v>48</v>
      </c>
      <c r="C373" s="98" t="s">
        <v>49</v>
      </c>
      <c r="D373" s="56"/>
      <c r="E373" s="56"/>
      <c r="F373" s="56"/>
      <c r="G373" s="56"/>
      <c r="H373" s="56"/>
      <c r="I373" s="56"/>
      <c r="J373" s="56"/>
      <c r="K373" s="56"/>
      <c r="L373" s="56"/>
      <c r="M373" s="56"/>
      <c r="N373" s="56"/>
      <c r="O373" s="56"/>
    </row>
    <row r="374" spans="1:32" ht="12" customHeight="1" x14ac:dyDescent="0.2">
      <c r="A374" s="76"/>
      <c r="B374" s="45"/>
      <c r="C374" s="98"/>
    </row>
    <row r="375" spans="1:32" s="54" customFormat="1" ht="10.5" customHeight="1" x14ac:dyDescent="0.2">
      <c r="A375" s="66"/>
      <c r="B375" s="47" t="s">
        <v>76</v>
      </c>
      <c r="C375" s="275" t="s">
        <v>50</v>
      </c>
      <c r="D375" s="275"/>
      <c r="E375" s="275"/>
      <c r="F375" s="275"/>
      <c r="G375" s="275"/>
      <c r="H375" s="275"/>
      <c r="I375" s="275"/>
      <c r="J375" s="275"/>
      <c r="K375" s="275"/>
      <c r="L375" s="275"/>
      <c r="M375" s="275"/>
      <c r="N375" s="275"/>
      <c r="O375" s="275"/>
      <c r="P375" s="275"/>
      <c r="R375" s="35"/>
      <c r="S375" s="35"/>
      <c r="T375" s="35"/>
      <c r="U375" s="35"/>
      <c r="V375" s="35"/>
      <c r="W375" s="35"/>
      <c r="X375" s="35"/>
      <c r="Y375" s="35"/>
      <c r="Z375" s="35"/>
      <c r="AA375" s="35"/>
      <c r="AB375" s="35"/>
      <c r="AC375" s="35"/>
      <c r="AD375" s="35"/>
      <c r="AE375" s="35"/>
      <c r="AF375" s="35"/>
    </row>
    <row r="376" spans="1:32" s="54" customFormat="1" ht="12" customHeight="1" x14ac:dyDescent="0.2">
      <c r="A376" s="66"/>
      <c r="B376" s="89"/>
      <c r="C376" s="99"/>
      <c r="D376" s="99"/>
      <c r="E376" s="99"/>
      <c r="F376" s="99"/>
      <c r="G376" s="99"/>
      <c r="H376" s="99"/>
      <c r="I376" s="99"/>
      <c r="J376" s="99"/>
      <c r="K376" s="99"/>
      <c r="L376" s="99"/>
      <c r="M376" s="99"/>
      <c r="N376" s="99"/>
      <c r="O376" s="99"/>
      <c r="P376" s="99"/>
      <c r="R376" s="35"/>
      <c r="S376" s="35"/>
      <c r="T376" s="35"/>
      <c r="U376" s="35"/>
      <c r="V376" s="35"/>
      <c r="W376" s="35"/>
      <c r="X376" s="35"/>
      <c r="Y376" s="35"/>
      <c r="Z376" s="35"/>
      <c r="AA376" s="35"/>
      <c r="AB376" s="35"/>
      <c r="AC376" s="35"/>
      <c r="AD376" s="35"/>
      <c r="AE376" s="35"/>
      <c r="AF376" s="35"/>
    </row>
    <row r="377" spans="1:32" s="54" customFormat="1" ht="12" customHeight="1" x14ac:dyDescent="0.2">
      <c r="A377" s="66"/>
      <c r="B377" s="89"/>
      <c r="C377" s="316" t="s">
        <v>419</v>
      </c>
      <c r="D377" s="316"/>
      <c r="E377" s="316"/>
      <c r="F377" s="316"/>
      <c r="G377" s="316"/>
      <c r="H377" s="316"/>
      <c r="I377" s="316"/>
      <c r="J377" s="316"/>
      <c r="K377" s="316"/>
      <c r="L377" s="316"/>
      <c r="M377" s="316"/>
      <c r="N377" s="316"/>
      <c r="O377" s="316"/>
      <c r="P377" s="316"/>
      <c r="R377" s="35"/>
      <c r="S377" s="35"/>
      <c r="T377" s="35"/>
      <c r="U377" s="35"/>
      <c r="V377" s="35"/>
      <c r="W377" s="35"/>
      <c r="X377" s="35"/>
      <c r="Y377" s="35"/>
      <c r="Z377" s="35"/>
      <c r="AA377" s="35"/>
      <c r="AB377" s="35"/>
      <c r="AC377" s="35"/>
      <c r="AD377" s="35"/>
      <c r="AE377" s="35"/>
      <c r="AF377" s="35"/>
    </row>
    <row r="378" spans="1:32" s="54" customFormat="1" ht="12" customHeight="1" x14ac:dyDescent="0.2">
      <c r="A378" s="66"/>
      <c r="B378" s="89"/>
      <c r="C378" s="99"/>
      <c r="D378" s="99"/>
      <c r="E378" s="99"/>
      <c r="F378" s="99"/>
      <c r="G378" s="99"/>
      <c r="H378" s="99"/>
      <c r="I378" s="99"/>
      <c r="J378" s="99"/>
      <c r="K378" s="99"/>
      <c r="L378" s="99"/>
      <c r="M378" s="99"/>
      <c r="N378" s="99"/>
      <c r="O378" s="99"/>
      <c r="P378" s="99"/>
      <c r="R378" s="35"/>
      <c r="S378" s="35"/>
      <c r="T378" s="35"/>
      <c r="U378" s="35"/>
      <c r="V378" s="35"/>
      <c r="W378" s="35"/>
      <c r="X378" s="35"/>
      <c r="Y378" s="35"/>
      <c r="Z378" s="35"/>
      <c r="AA378" s="35"/>
      <c r="AB378" s="35"/>
      <c r="AC378" s="35"/>
      <c r="AD378" s="35"/>
      <c r="AE378" s="35"/>
      <c r="AF378" s="35"/>
    </row>
    <row r="379" spans="1:32" s="54" customFormat="1" ht="12" customHeight="1" x14ac:dyDescent="0.2">
      <c r="B379" s="47" t="s">
        <v>75</v>
      </c>
      <c r="C379" s="275" t="s">
        <v>51</v>
      </c>
      <c r="D379" s="275"/>
      <c r="E379" s="275"/>
      <c r="F379" s="275"/>
      <c r="G379" s="275"/>
      <c r="H379" s="275"/>
      <c r="I379" s="275"/>
      <c r="J379" s="275"/>
      <c r="K379" s="275"/>
      <c r="L379" s="275"/>
      <c r="M379" s="275"/>
      <c r="N379" s="275"/>
      <c r="O379" s="275"/>
      <c r="P379" s="275"/>
      <c r="R379" s="35"/>
      <c r="S379" s="35"/>
      <c r="T379" s="35"/>
      <c r="U379" s="35"/>
      <c r="V379" s="35"/>
      <c r="W379" s="35"/>
      <c r="X379" s="35"/>
      <c r="Y379" s="35"/>
      <c r="Z379" s="35"/>
      <c r="AA379" s="35"/>
      <c r="AB379" s="35"/>
      <c r="AC379" s="35"/>
      <c r="AD379" s="35"/>
      <c r="AE379" s="35"/>
      <c r="AF379" s="35"/>
    </row>
    <row r="380" spans="1:32" s="54" customFormat="1" ht="12" customHeight="1" x14ac:dyDescent="0.2">
      <c r="B380" s="98"/>
      <c r="C380" s="98"/>
      <c r="D380" s="98"/>
      <c r="E380" s="98"/>
      <c r="F380" s="98"/>
      <c r="G380" s="98"/>
      <c r="H380" s="98"/>
      <c r="I380" s="98"/>
      <c r="J380" s="98"/>
      <c r="K380" s="98"/>
      <c r="L380" s="98"/>
      <c r="M380" s="98"/>
      <c r="N380" s="98"/>
      <c r="O380" s="98"/>
      <c r="P380" s="98"/>
      <c r="Q380" s="98"/>
      <c r="S380" s="35"/>
      <c r="T380" s="35"/>
      <c r="U380" s="35"/>
      <c r="V380" s="35"/>
      <c r="W380" s="35"/>
      <c r="X380" s="35"/>
      <c r="Y380" s="35"/>
      <c r="Z380" s="35"/>
      <c r="AA380" s="35"/>
      <c r="AB380" s="35"/>
      <c r="AC380" s="35"/>
      <c r="AD380" s="35"/>
      <c r="AE380" s="35"/>
      <c r="AF380" s="35"/>
    </row>
    <row r="381" spans="1:32" ht="12" customHeight="1" x14ac:dyDescent="0.2">
      <c r="B381" s="98"/>
      <c r="C381" s="86" t="s">
        <v>212</v>
      </c>
      <c r="D381" s="48"/>
      <c r="E381" s="48"/>
      <c r="F381" s="48"/>
      <c r="G381" s="48"/>
      <c r="H381" s="48"/>
      <c r="I381" s="48"/>
      <c r="J381" s="48"/>
      <c r="K381" s="48"/>
      <c r="L381" s="48"/>
      <c r="M381" s="48"/>
      <c r="N381" s="48"/>
      <c r="O381" s="48"/>
      <c r="P381" s="48"/>
      <c r="R381" s="54"/>
    </row>
    <row r="382" spans="1:32" ht="27.75" customHeight="1" x14ac:dyDescent="0.2">
      <c r="B382" s="98"/>
      <c r="C382" s="361" t="s">
        <v>213</v>
      </c>
      <c r="D382" s="361"/>
      <c r="E382" s="361"/>
      <c r="F382" s="361"/>
      <c r="G382" s="361"/>
      <c r="H382" s="361"/>
      <c r="I382" s="361"/>
      <c r="J382" s="361"/>
      <c r="K382" s="361"/>
      <c r="L382" s="361"/>
      <c r="M382" s="361"/>
      <c r="N382" s="361"/>
      <c r="O382" s="361"/>
      <c r="P382" s="361"/>
      <c r="R382" s="54"/>
    </row>
    <row r="383" spans="1:32" x14ac:dyDescent="0.2">
      <c r="B383" s="98"/>
      <c r="C383" s="143"/>
      <c r="D383" s="143"/>
      <c r="E383" s="143"/>
      <c r="F383" s="143"/>
      <c r="G383" s="143"/>
      <c r="H383" s="143"/>
      <c r="I383" s="143"/>
      <c r="J383" s="143"/>
      <c r="K383" s="143"/>
      <c r="L383" s="143"/>
      <c r="M383" s="143"/>
      <c r="N383" s="143"/>
      <c r="O383" s="143"/>
      <c r="P383" s="143"/>
      <c r="R383" s="54"/>
    </row>
    <row r="384" spans="1:32" ht="15" customHeight="1" x14ac:dyDescent="0.2">
      <c r="B384" s="98"/>
      <c r="C384" s="316" t="s">
        <v>419</v>
      </c>
      <c r="D384" s="316"/>
      <c r="E384" s="316"/>
      <c r="F384" s="316"/>
      <c r="G384" s="316"/>
      <c r="H384" s="316"/>
      <c r="I384" s="316"/>
      <c r="J384" s="316"/>
      <c r="K384" s="316"/>
      <c r="L384" s="316"/>
      <c r="M384" s="316"/>
      <c r="N384" s="316"/>
      <c r="O384" s="316"/>
      <c r="P384" s="316"/>
      <c r="R384" s="54"/>
      <c r="S384" s="54"/>
      <c r="T384" s="54"/>
      <c r="U384" s="54"/>
      <c r="V384" s="54"/>
      <c r="W384" s="54"/>
      <c r="X384" s="54"/>
      <c r="Y384" s="54"/>
      <c r="Z384" s="54"/>
    </row>
    <row r="385" spans="1:32" ht="12" customHeight="1" x14ac:dyDescent="0.2">
      <c r="B385" s="98"/>
      <c r="C385" s="72"/>
      <c r="D385" s="72"/>
      <c r="E385" s="72"/>
      <c r="F385" s="72"/>
      <c r="G385" s="72"/>
      <c r="H385" s="72"/>
      <c r="I385" s="72"/>
      <c r="J385" s="72"/>
      <c r="K385" s="72"/>
      <c r="L385" s="72"/>
      <c r="M385" s="72"/>
      <c r="N385" s="72"/>
      <c r="O385" s="72"/>
      <c r="P385" s="72"/>
      <c r="S385" s="54"/>
      <c r="T385" s="54"/>
      <c r="U385" s="54"/>
      <c r="V385" s="54"/>
      <c r="W385" s="54"/>
      <c r="X385" s="54"/>
      <c r="Y385" s="54"/>
      <c r="Z385" s="54"/>
    </row>
    <row r="386" spans="1:32" ht="12" customHeight="1" x14ac:dyDescent="0.2">
      <c r="A386" s="45"/>
      <c r="B386" s="45" t="s">
        <v>54</v>
      </c>
      <c r="C386" s="98" t="s">
        <v>55</v>
      </c>
      <c r="S386" s="54"/>
      <c r="T386" s="54"/>
      <c r="U386" s="54"/>
      <c r="V386" s="54"/>
      <c r="W386" s="54"/>
      <c r="X386" s="54"/>
      <c r="Y386" s="54"/>
      <c r="Z386" s="54"/>
    </row>
    <row r="387" spans="1:32" ht="12" customHeight="1" x14ac:dyDescent="0.2">
      <c r="A387" s="45"/>
      <c r="B387" s="45"/>
      <c r="C387" s="98"/>
      <c r="S387" s="54"/>
      <c r="T387" s="54"/>
      <c r="U387" s="54"/>
      <c r="V387" s="54"/>
      <c r="W387" s="54"/>
      <c r="X387" s="54"/>
      <c r="Y387" s="54"/>
      <c r="Z387" s="54"/>
    </row>
    <row r="388" spans="1:32" ht="12" customHeight="1" x14ac:dyDescent="0.2">
      <c r="A388" s="65"/>
      <c r="B388" s="65"/>
      <c r="C388" s="45" t="s">
        <v>24</v>
      </c>
      <c r="D388" s="65"/>
      <c r="E388" s="65"/>
      <c r="F388" s="65"/>
      <c r="G388" s="65"/>
      <c r="H388" s="65"/>
      <c r="I388" s="65"/>
      <c r="J388" s="65"/>
      <c r="K388" s="65"/>
      <c r="L388" s="65"/>
      <c r="M388" s="65"/>
      <c r="N388" s="65"/>
      <c r="O388" s="65"/>
      <c r="P388" s="65"/>
      <c r="AC388" s="54"/>
      <c r="AD388" s="54"/>
      <c r="AE388" s="54"/>
      <c r="AF388" s="54"/>
    </row>
    <row r="389" spans="1:32" ht="12" customHeight="1" x14ac:dyDescent="0.2">
      <c r="A389" s="65"/>
      <c r="B389" s="65"/>
      <c r="C389" s="45"/>
      <c r="D389" s="65"/>
      <c r="E389" s="65"/>
      <c r="F389" s="65"/>
      <c r="G389" s="65"/>
      <c r="H389" s="65"/>
      <c r="I389" s="65"/>
      <c r="J389" s="65"/>
      <c r="K389" s="65"/>
      <c r="L389" s="65"/>
      <c r="M389" s="65"/>
      <c r="N389" s="65"/>
      <c r="O389" s="65"/>
      <c r="P389" s="65"/>
      <c r="AC389" s="54"/>
      <c r="AD389" s="54"/>
      <c r="AE389" s="54"/>
      <c r="AF389" s="54"/>
    </row>
    <row r="390" spans="1:32" ht="12" customHeight="1" x14ac:dyDescent="0.2">
      <c r="A390" s="65"/>
      <c r="B390" s="60" t="s">
        <v>76</v>
      </c>
      <c r="C390" s="274" t="s">
        <v>337</v>
      </c>
      <c r="D390" s="275"/>
      <c r="E390" s="275"/>
      <c r="F390" s="275"/>
      <c r="G390" s="275"/>
      <c r="H390" s="275"/>
      <c r="I390" s="275"/>
      <c r="J390" s="275"/>
      <c r="K390" s="275"/>
      <c r="L390" s="275"/>
      <c r="M390" s="275"/>
      <c r="N390" s="275"/>
      <c r="O390" s="275"/>
      <c r="P390" s="275"/>
      <c r="Z390" s="54"/>
      <c r="AA390" s="54"/>
      <c r="AB390" s="54"/>
      <c r="AC390" s="54"/>
    </row>
    <row r="391" spans="1:32" ht="12" customHeight="1" x14ac:dyDescent="0.2">
      <c r="B391" s="109"/>
      <c r="C391" s="275"/>
      <c r="D391" s="275"/>
      <c r="E391" s="275"/>
      <c r="F391" s="275"/>
      <c r="G391" s="275"/>
      <c r="H391" s="275"/>
      <c r="I391" s="275"/>
      <c r="J391" s="275"/>
      <c r="K391" s="275"/>
      <c r="L391" s="275"/>
      <c r="M391" s="275"/>
      <c r="N391" s="275"/>
      <c r="O391" s="275"/>
      <c r="P391" s="275"/>
      <c r="X391" s="54"/>
      <c r="Y391" s="54"/>
      <c r="Z391" s="54"/>
      <c r="AA391" s="54"/>
      <c r="AB391" s="54"/>
      <c r="AC391" s="54"/>
    </row>
    <row r="392" spans="1:32" ht="12" customHeight="1" x14ac:dyDescent="0.2">
      <c r="C392" s="110"/>
      <c r="D392" s="110"/>
      <c r="E392" s="110"/>
      <c r="F392" s="110"/>
      <c r="G392" s="110"/>
      <c r="H392" s="110"/>
      <c r="I392" s="110"/>
      <c r="J392" s="110"/>
      <c r="K392" s="110"/>
      <c r="L392" s="110"/>
      <c r="M392" s="110"/>
      <c r="N392" s="110"/>
      <c r="O392" s="110"/>
      <c r="P392" s="110"/>
      <c r="X392" s="54"/>
      <c r="Y392" s="54"/>
      <c r="Z392" s="54"/>
      <c r="AA392" s="54"/>
      <c r="AB392" s="54"/>
      <c r="AC392" s="54"/>
    </row>
    <row r="393" spans="1:32" ht="12" customHeight="1" x14ac:dyDescent="0.2">
      <c r="E393" s="306" t="s">
        <v>184</v>
      </c>
      <c r="F393" s="307"/>
      <c r="G393" s="307"/>
      <c r="H393" s="308"/>
      <c r="I393" s="404">
        <v>2022</v>
      </c>
      <c r="J393" s="405"/>
      <c r="K393" s="406"/>
      <c r="L393" s="404">
        <v>2021</v>
      </c>
      <c r="M393" s="405"/>
      <c r="N393" s="406"/>
      <c r="X393" s="54"/>
      <c r="Y393" s="54"/>
    </row>
    <row r="394" spans="1:32" ht="12" customHeight="1" x14ac:dyDescent="0.2">
      <c r="A394" s="76"/>
      <c r="E394" s="363" t="s">
        <v>398</v>
      </c>
      <c r="F394" s="364"/>
      <c r="G394" s="364"/>
      <c r="H394" s="365"/>
      <c r="I394" s="303">
        <v>0</v>
      </c>
      <c r="J394" s="304"/>
      <c r="K394" s="305"/>
      <c r="L394" s="303">
        <v>0</v>
      </c>
      <c r="M394" s="304"/>
      <c r="N394" s="305"/>
      <c r="X394" s="54"/>
      <c r="Y394" s="54"/>
    </row>
    <row r="395" spans="1:32" ht="12" customHeight="1" x14ac:dyDescent="0.2">
      <c r="A395" s="76"/>
      <c r="E395" s="309" t="s">
        <v>352</v>
      </c>
      <c r="F395" s="310"/>
      <c r="G395" s="310"/>
      <c r="H395" s="311"/>
      <c r="I395" s="391">
        <v>1170440.24</v>
      </c>
      <c r="J395" s="382"/>
      <c r="K395" s="382"/>
      <c r="L395" s="303">
        <v>0</v>
      </c>
      <c r="M395" s="304"/>
      <c r="N395" s="305"/>
      <c r="X395" s="54"/>
      <c r="Y395" s="54"/>
    </row>
    <row r="396" spans="1:32" ht="12" customHeight="1" x14ac:dyDescent="0.2">
      <c r="A396" s="76"/>
      <c r="E396" s="309" t="s">
        <v>399</v>
      </c>
      <c r="F396" s="310"/>
      <c r="G396" s="310"/>
      <c r="H396" s="311"/>
      <c r="I396" s="303">
        <v>0</v>
      </c>
      <c r="J396" s="304"/>
      <c r="K396" s="305"/>
      <c r="L396" s="303">
        <v>0</v>
      </c>
      <c r="M396" s="304"/>
      <c r="N396" s="305"/>
    </row>
    <row r="397" spans="1:32" ht="12" customHeight="1" x14ac:dyDescent="0.2">
      <c r="A397" s="76"/>
      <c r="E397" s="309" t="s">
        <v>353</v>
      </c>
      <c r="F397" s="310"/>
      <c r="G397" s="310"/>
      <c r="H397" s="311"/>
      <c r="I397" s="314">
        <v>13432181.140000001</v>
      </c>
      <c r="J397" s="296"/>
      <c r="K397" s="296"/>
      <c r="L397" s="303">
        <v>0</v>
      </c>
      <c r="M397" s="304"/>
      <c r="N397" s="305"/>
    </row>
    <row r="398" spans="1:32" ht="12" customHeight="1" x14ac:dyDescent="0.2">
      <c r="E398" s="309" t="s">
        <v>354</v>
      </c>
      <c r="F398" s="310"/>
      <c r="G398" s="310"/>
      <c r="H398" s="311"/>
      <c r="I398" s="303">
        <v>0</v>
      </c>
      <c r="J398" s="304"/>
      <c r="K398" s="305"/>
      <c r="L398" s="303">
        <v>0</v>
      </c>
      <c r="M398" s="304"/>
      <c r="N398" s="305"/>
    </row>
    <row r="399" spans="1:32" ht="12" customHeight="1" x14ac:dyDescent="0.2">
      <c r="E399" s="309" t="s">
        <v>400</v>
      </c>
      <c r="F399" s="310"/>
      <c r="G399" s="310"/>
      <c r="H399" s="311"/>
      <c r="I399" s="303">
        <v>0</v>
      </c>
      <c r="J399" s="304"/>
      <c r="K399" s="305"/>
      <c r="L399" s="303">
        <v>0</v>
      </c>
      <c r="M399" s="304"/>
      <c r="N399" s="305"/>
    </row>
    <row r="400" spans="1:32" ht="12" customHeight="1" x14ac:dyDescent="0.2">
      <c r="E400" s="309" t="s">
        <v>401</v>
      </c>
      <c r="F400" s="310"/>
      <c r="G400" s="310"/>
      <c r="H400" s="311"/>
      <c r="I400" s="303">
        <v>0</v>
      </c>
      <c r="J400" s="304"/>
      <c r="K400" s="305"/>
      <c r="L400" s="303">
        <v>0</v>
      </c>
      <c r="M400" s="304"/>
      <c r="N400" s="305"/>
    </row>
    <row r="401" spans="1:32" ht="12" customHeight="1" x14ac:dyDescent="0.2">
      <c r="E401" s="355" t="s">
        <v>402</v>
      </c>
      <c r="F401" s="356"/>
      <c r="G401" s="356"/>
      <c r="H401" s="357"/>
      <c r="I401" s="280">
        <f>SUM(I394:K400)</f>
        <v>14602621.380000001</v>
      </c>
      <c r="J401" s="281"/>
      <c r="K401" s="282"/>
      <c r="L401" s="280">
        <f>SUM(L394:N399)</f>
        <v>0</v>
      </c>
      <c r="M401" s="281"/>
      <c r="N401" s="282"/>
    </row>
    <row r="402" spans="1:32" ht="12" customHeight="1" x14ac:dyDescent="0.2">
      <c r="E402" s="111"/>
      <c r="F402" s="111"/>
      <c r="G402" s="111"/>
      <c r="H402" s="111"/>
      <c r="I402" s="112"/>
      <c r="J402" s="112"/>
      <c r="K402" s="112"/>
      <c r="L402" s="112"/>
      <c r="M402" s="112"/>
      <c r="N402" s="112"/>
    </row>
    <row r="403" spans="1:32" ht="12" customHeight="1" x14ac:dyDescent="0.2">
      <c r="E403" s="111"/>
      <c r="F403" s="111"/>
      <c r="G403" s="111"/>
      <c r="H403" s="111"/>
      <c r="I403" s="112"/>
      <c r="J403" s="112"/>
      <c r="K403" s="112"/>
      <c r="L403" s="112"/>
      <c r="M403" s="112"/>
      <c r="N403" s="112"/>
    </row>
    <row r="404" spans="1:32" ht="12" customHeight="1" x14ac:dyDescent="0.2">
      <c r="E404" s="111"/>
      <c r="F404" s="111"/>
      <c r="G404" s="111"/>
      <c r="H404" s="111"/>
      <c r="I404" s="112"/>
      <c r="J404" s="112"/>
      <c r="K404" s="112"/>
      <c r="L404" s="112"/>
      <c r="M404" s="112"/>
      <c r="N404" s="112"/>
    </row>
    <row r="405" spans="1:32" s="54" customFormat="1" ht="12" customHeight="1" x14ac:dyDescent="0.2">
      <c r="A405" s="64"/>
      <c r="B405" s="47" t="s">
        <v>75</v>
      </c>
      <c r="C405" s="274" t="s">
        <v>337</v>
      </c>
      <c r="D405" s="274"/>
      <c r="E405" s="274"/>
      <c r="F405" s="274"/>
      <c r="G405" s="274"/>
      <c r="H405" s="274"/>
      <c r="I405" s="274"/>
      <c r="J405" s="274"/>
      <c r="K405" s="274"/>
      <c r="L405" s="274"/>
      <c r="M405" s="274"/>
      <c r="N405" s="274"/>
      <c r="O405" s="274"/>
      <c r="P405" s="274"/>
      <c r="R405" s="35"/>
      <c r="S405" s="35"/>
      <c r="T405" s="35"/>
      <c r="U405" s="35"/>
      <c r="V405" s="35"/>
      <c r="W405" s="35"/>
      <c r="X405" s="35"/>
      <c r="Y405" s="35"/>
      <c r="Z405" s="35"/>
      <c r="AA405" s="35"/>
      <c r="AB405" s="35"/>
      <c r="AC405" s="35"/>
      <c r="AD405" s="35"/>
      <c r="AE405" s="35"/>
      <c r="AF405" s="35"/>
    </row>
    <row r="406" spans="1:32" s="54" customFormat="1" x14ac:dyDescent="0.2">
      <c r="A406" s="64"/>
      <c r="B406" s="47"/>
      <c r="C406" s="274"/>
      <c r="D406" s="274"/>
      <c r="E406" s="274"/>
      <c r="F406" s="274"/>
      <c r="G406" s="274"/>
      <c r="H406" s="274"/>
      <c r="I406" s="274"/>
      <c r="J406" s="274"/>
      <c r="K406" s="274"/>
      <c r="L406" s="274"/>
      <c r="M406" s="274"/>
      <c r="N406" s="274"/>
      <c r="O406" s="274"/>
      <c r="P406" s="274"/>
      <c r="R406" s="35"/>
      <c r="S406" s="35"/>
      <c r="T406" s="35"/>
      <c r="U406" s="35"/>
      <c r="V406" s="35"/>
      <c r="W406" s="35"/>
      <c r="X406" s="35"/>
      <c r="Y406" s="35"/>
      <c r="Z406" s="35"/>
      <c r="AA406" s="35"/>
      <c r="AB406" s="35"/>
      <c r="AC406" s="35"/>
      <c r="AD406" s="35"/>
      <c r="AE406" s="35"/>
      <c r="AF406" s="35"/>
    </row>
    <row r="407" spans="1:32" s="54" customFormat="1" x14ac:dyDescent="0.2">
      <c r="A407" s="66"/>
      <c r="B407" s="94"/>
      <c r="C407" s="113"/>
      <c r="D407" s="113"/>
      <c r="E407" s="113"/>
      <c r="F407" s="113"/>
      <c r="G407" s="113"/>
      <c r="H407" s="113"/>
      <c r="I407" s="113"/>
      <c r="J407" s="113"/>
      <c r="K407" s="113"/>
      <c r="L407" s="113"/>
      <c r="M407" s="113"/>
      <c r="N407" s="113"/>
      <c r="O407" s="113"/>
      <c r="P407" s="113"/>
      <c r="R407" s="35"/>
      <c r="S407" s="35"/>
      <c r="T407" s="35"/>
      <c r="U407" s="35"/>
      <c r="V407" s="35"/>
      <c r="W407" s="35"/>
      <c r="X407" s="35"/>
      <c r="Y407" s="35"/>
      <c r="Z407" s="35"/>
      <c r="AA407" s="35"/>
      <c r="AB407" s="35"/>
      <c r="AC407" s="35"/>
      <c r="AD407" s="35"/>
      <c r="AE407" s="35"/>
      <c r="AF407" s="35"/>
    </row>
    <row r="408" spans="1:32" ht="12" customHeight="1" x14ac:dyDescent="0.2">
      <c r="A408" s="76"/>
      <c r="C408" s="114"/>
      <c r="D408" s="114"/>
      <c r="E408" s="113"/>
      <c r="F408" s="113"/>
      <c r="G408" s="113"/>
      <c r="H408" s="113"/>
      <c r="I408" s="113"/>
      <c r="J408" s="113"/>
      <c r="K408" s="113"/>
      <c r="L408" s="113"/>
      <c r="M408" s="113"/>
      <c r="N408" s="113"/>
      <c r="O408" s="114"/>
      <c r="P408" s="114"/>
      <c r="R408" s="54"/>
    </row>
    <row r="409" spans="1:32" ht="12" customHeight="1" x14ac:dyDescent="0.2">
      <c r="A409" s="115"/>
      <c r="B409" s="56"/>
      <c r="C409" s="56"/>
      <c r="E409" s="292" t="s">
        <v>184</v>
      </c>
      <c r="F409" s="292"/>
      <c r="G409" s="292"/>
      <c r="H409" s="292"/>
      <c r="I409" s="353">
        <v>2022</v>
      </c>
      <c r="J409" s="353"/>
      <c r="K409" s="353"/>
      <c r="L409" s="353">
        <v>2021</v>
      </c>
      <c r="M409" s="353"/>
      <c r="N409" s="353"/>
      <c r="S409" s="54"/>
      <c r="T409" s="54"/>
      <c r="U409" s="54"/>
      <c r="V409" s="54"/>
      <c r="W409" s="54"/>
      <c r="X409" s="54"/>
      <c r="Y409" s="54"/>
      <c r="Z409" s="54"/>
    </row>
    <row r="410" spans="1:32" ht="14.25" customHeight="1" x14ac:dyDescent="0.2">
      <c r="A410" s="65"/>
      <c r="B410" s="65"/>
      <c r="C410" s="65"/>
      <c r="D410" s="65"/>
      <c r="E410" s="429" t="s">
        <v>342</v>
      </c>
      <c r="F410" s="301"/>
      <c r="G410" s="301"/>
      <c r="H410" s="301"/>
      <c r="I410" s="417">
        <v>15156061.23</v>
      </c>
      <c r="J410" s="417"/>
      <c r="K410" s="417"/>
      <c r="L410" s="288"/>
      <c r="M410" s="288"/>
      <c r="N410" s="288"/>
      <c r="S410" s="54"/>
      <c r="T410" s="54"/>
      <c r="U410" s="54"/>
      <c r="V410" s="54"/>
      <c r="W410" s="54"/>
      <c r="X410" s="54"/>
      <c r="Y410" s="54"/>
      <c r="Z410" s="54"/>
    </row>
    <row r="411" spans="1:32" ht="16.5" customHeight="1" x14ac:dyDescent="0.2">
      <c r="A411" s="65"/>
      <c r="B411" s="65"/>
      <c r="C411" s="65"/>
      <c r="D411" s="65"/>
      <c r="E411" s="289" t="s">
        <v>341</v>
      </c>
      <c r="F411" s="289"/>
      <c r="G411" s="289"/>
      <c r="H411" s="289"/>
      <c r="I411" s="290"/>
      <c r="J411" s="290"/>
      <c r="K411" s="290"/>
      <c r="L411" s="291"/>
      <c r="M411" s="291"/>
      <c r="N411" s="291"/>
    </row>
    <row r="412" spans="1:32" ht="12" customHeight="1" x14ac:dyDescent="0.2">
      <c r="A412" s="65"/>
      <c r="B412" s="65"/>
      <c r="C412" s="65"/>
      <c r="D412" s="65"/>
      <c r="E412" s="300" t="s">
        <v>25</v>
      </c>
      <c r="F412" s="300"/>
      <c r="G412" s="300"/>
      <c r="H412" s="300"/>
      <c r="I412" s="312">
        <v>3739.18</v>
      </c>
      <c r="J412" s="312"/>
      <c r="K412" s="312"/>
      <c r="L412" s="313"/>
      <c r="M412" s="313"/>
      <c r="N412" s="313"/>
      <c r="AC412" s="54"/>
      <c r="AD412" s="54"/>
      <c r="AE412" s="54"/>
      <c r="AF412" s="54"/>
    </row>
    <row r="413" spans="1:32" ht="12" customHeight="1" x14ac:dyDescent="0.2">
      <c r="E413" s="300" t="s">
        <v>26</v>
      </c>
      <c r="F413" s="300"/>
      <c r="G413" s="300"/>
      <c r="H413" s="300"/>
      <c r="I413" s="312">
        <v>5422.5</v>
      </c>
      <c r="J413" s="312"/>
      <c r="K413" s="312"/>
      <c r="L413" s="313"/>
      <c r="M413" s="313"/>
      <c r="N413" s="313"/>
      <c r="AC413" s="54"/>
      <c r="AD413" s="54"/>
      <c r="AE413" s="54"/>
      <c r="AF413" s="54"/>
    </row>
    <row r="414" spans="1:32" ht="12" customHeight="1" x14ac:dyDescent="0.2">
      <c r="A414" s="65"/>
      <c r="B414" s="65"/>
      <c r="C414" s="65"/>
      <c r="D414" s="65"/>
      <c r="E414" s="300" t="s">
        <v>27</v>
      </c>
      <c r="F414" s="300"/>
      <c r="G414" s="300"/>
      <c r="H414" s="300"/>
      <c r="I414" s="312"/>
      <c r="J414" s="312"/>
      <c r="K414" s="312"/>
      <c r="L414" s="313"/>
      <c r="M414" s="313"/>
      <c r="N414" s="313"/>
      <c r="AC414" s="54"/>
      <c r="AD414" s="54"/>
      <c r="AE414" s="54"/>
      <c r="AF414" s="54"/>
    </row>
    <row r="415" spans="1:32" ht="12" customHeight="1" x14ac:dyDescent="0.2">
      <c r="A415" s="65"/>
      <c r="B415" s="65"/>
      <c r="C415" s="65"/>
      <c r="D415" s="65"/>
      <c r="E415" s="301" t="s">
        <v>46</v>
      </c>
      <c r="F415" s="301"/>
      <c r="G415" s="301"/>
      <c r="H415" s="301"/>
      <c r="I415" s="284"/>
      <c r="J415" s="284"/>
      <c r="K415" s="284"/>
      <c r="L415" s="302"/>
      <c r="M415" s="302"/>
      <c r="N415" s="302"/>
      <c r="AA415" s="54"/>
      <c r="AB415" s="54"/>
    </row>
    <row r="416" spans="1:32" ht="3" customHeight="1" x14ac:dyDescent="0.2">
      <c r="A416" s="65"/>
      <c r="B416" s="65"/>
      <c r="C416" s="65"/>
      <c r="D416" s="65"/>
      <c r="E416" s="301"/>
      <c r="F416" s="301"/>
      <c r="G416" s="301"/>
      <c r="H416" s="301"/>
      <c r="I416" s="284"/>
      <c r="J416" s="284"/>
      <c r="K416" s="284"/>
      <c r="L416" s="302"/>
      <c r="M416" s="302"/>
      <c r="N416" s="302"/>
      <c r="AA416" s="54"/>
      <c r="AB416" s="54"/>
    </row>
    <row r="417" spans="1:32" ht="12" customHeight="1" x14ac:dyDescent="0.2">
      <c r="A417" s="65"/>
      <c r="B417" s="65"/>
      <c r="C417" s="65"/>
      <c r="D417" s="65"/>
      <c r="E417" s="300" t="s">
        <v>349</v>
      </c>
      <c r="F417" s="301"/>
      <c r="G417" s="301"/>
      <c r="H417" s="301"/>
      <c r="I417" s="284"/>
      <c r="J417" s="284"/>
      <c r="K417" s="284"/>
      <c r="L417" s="302"/>
      <c r="M417" s="302"/>
      <c r="N417" s="302"/>
      <c r="AA417" s="54"/>
      <c r="AB417" s="54"/>
    </row>
    <row r="418" spans="1:32" ht="2.25" customHeight="1" x14ac:dyDescent="0.2">
      <c r="A418" s="76"/>
      <c r="E418" s="301"/>
      <c r="F418" s="301"/>
      <c r="G418" s="301"/>
      <c r="H418" s="301"/>
      <c r="I418" s="284"/>
      <c r="J418" s="284"/>
      <c r="K418" s="284"/>
      <c r="L418" s="302"/>
      <c r="M418" s="302"/>
      <c r="N418" s="302"/>
    </row>
    <row r="419" spans="1:32" ht="12" customHeight="1" x14ac:dyDescent="0.2">
      <c r="E419" s="300" t="s">
        <v>28</v>
      </c>
      <c r="F419" s="300"/>
      <c r="G419" s="300"/>
      <c r="H419" s="300"/>
      <c r="I419" s="312"/>
      <c r="J419" s="312"/>
      <c r="K419" s="312"/>
      <c r="L419" s="313"/>
      <c r="M419" s="313"/>
      <c r="N419" s="313"/>
    </row>
    <row r="420" spans="1:32" ht="16.5" customHeight="1" x14ac:dyDescent="0.2">
      <c r="A420" s="76"/>
      <c r="E420" s="418" t="s">
        <v>340</v>
      </c>
      <c r="F420" s="418"/>
      <c r="G420" s="418"/>
      <c r="H420" s="418"/>
      <c r="I420" s="414">
        <f>+I410</f>
        <v>15156061.23</v>
      </c>
      <c r="J420" s="414"/>
      <c r="K420" s="414"/>
      <c r="L420" s="313"/>
      <c r="M420" s="313"/>
      <c r="N420" s="313"/>
    </row>
    <row r="421" spans="1:32" ht="12" customHeight="1" x14ac:dyDescent="0.2">
      <c r="A421" s="76"/>
      <c r="E421" s="283"/>
      <c r="F421" s="283"/>
      <c r="G421" s="283"/>
      <c r="H421" s="283"/>
      <c r="I421" s="283"/>
      <c r="J421" s="283"/>
      <c r="K421" s="283"/>
      <c r="L421" s="283"/>
      <c r="M421" s="283"/>
      <c r="N421" s="283"/>
    </row>
    <row r="422" spans="1:32" ht="12" customHeight="1" x14ac:dyDescent="0.2">
      <c r="A422" s="76"/>
      <c r="E422" s="56"/>
      <c r="F422" s="56"/>
      <c r="G422" s="56"/>
      <c r="H422" s="56"/>
      <c r="I422" s="116"/>
      <c r="J422" s="116"/>
      <c r="K422" s="116"/>
      <c r="L422" s="116"/>
      <c r="M422" s="116"/>
      <c r="N422" s="116"/>
    </row>
    <row r="423" spans="1:32" s="54" customFormat="1" ht="12" customHeight="1" x14ac:dyDescent="0.2">
      <c r="B423" s="273" t="s">
        <v>338</v>
      </c>
      <c r="C423" s="273"/>
      <c r="D423" s="273"/>
      <c r="E423" s="273"/>
      <c r="F423" s="273"/>
      <c r="G423" s="273"/>
      <c r="H423" s="273"/>
      <c r="I423" s="273"/>
      <c r="J423" s="273"/>
      <c r="K423" s="273"/>
      <c r="L423" s="273"/>
      <c r="M423" s="273"/>
      <c r="N423" s="273"/>
      <c r="O423" s="273"/>
      <c r="P423" s="273"/>
      <c r="R423" s="35"/>
      <c r="S423" s="35"/>
      <c r="T423" s="35"/>
      <c r="U423" s="35"/>
      <c r="V423" s="35"/>
      <c r="W423" s="35"/>
      <c r="X423" s="35"/>
      <c r="Y423" s="35"/>
      <c r="Z423" s="35"/>
      <c r="AA423" s="35"/>
      <c r="AB423" s="35"/>
      <c r="AC423" s="35"/>
      <c r="AD423" s="35"/>
      <c r="AE423" s="35"/>
      <c r="AF423" s="35"/>
    </row>
    <row r="424" spans="1:32" ht="12" customHeight="1" x14ac:dyDescent="0.2">
      <c r="A424" s="76"/>
      <c r="B424" s="273"/>
      <c r="C424" s="273"/>
      <c r="D424" s="273"/>
      <c r="E424" s="273"/>
      <c r="F424" s="273"/>
      <c r="G424" s="273"/>
      <c r="H424" s="273"/>
      <c r="I424" s="273"/>
      <c r="J424" s="273"/>
      <c r="K424" s="273"/>
      <c r="L424" s="273"/>
      <c r="M424" s="273"/>
      <c r="N424" s="273"/>
      <c r="O424" s="273"/>
      <c r="P424" s="273"/>
    </row>
    <row r="425" spans="1:32" s="119" customFormat="1" ht="12" customHeight="1" x14ac:dyDescent="0.2">
      <c r="A425" s="117"/>
      <c r="B425" s="273"/>
      <c r="C425" s="273"/>
      <c r="D425" s="273"/>
      <c r="E425" s="273"/>
      <c r="F425" s="273"/>
      <c r="G425" s="273"/>
      <c r="H425" s="273"/>
      <c r="I425" s="273"/>
      <c r="J425" s="273"/>
      <c r="K425" s="273"/>
      <c r="L425" s="273"/>
      <c r="M425" s="273"/>
      <c r="N425" s="273"/>
      <c r="O425" s="273"/>
      <c r="P425" s="273"/>
    </row>
    <row r="426" spans="1:32" s="119" customFormat="1" ht="12" customHeight="1" x14ac:dyDescent="0.2">
      <c r="A426" s="117"/>
      <c r="B426" s="151"/>
      <c r="C426" s="151"/>
      <c r="D426" s="151"/>
      <c r="E426" s="151"/>
      <c r="F426" s="151"/>
      <c r="G426" s="151"/>
      <c r="H426" s="151"/>
      <c r="I426" s="151"/>
      <c r="J426" s="151"/>
      <c r="K426" s="151"/>
      <c r="L426" s="151"/>
      <c r="M426" s="151"/>
      <c r="N426" s="151"/>
      <c r="O426" s="151"/>
      <c r="P426" s="151"/>
    </row>
    <row r="427" spans="1:32" s="119" customFormat="1" ht="12" customHeight="1" x14ac:dyDescent="0.2">
      <c r="A427" s="117"/>
      <c r="B427" s="151"/>
      <c r="C427" s="274" t="s">
        <v>658</v>
      </c>
      <c r="D427" s="274"/>
      <c r="E427" s="274"/>
      <c r="F427" s="274"/>
      <c r="G427" s="274"/>
      <c r="H427" s="274"/>
      <c r="I427" s="274"/>
      <c r="J427" s="274"/>
      <c r="K427" s="274"/>
      <c r="L427" s="274"/>
      <c r="M427" s="274"/>
      <c r="N427" s="274"/>
      <c r="O427" s="274"/>
      <c r="P427" s="274"/>
    </row>
    <row r="428" spans="1:32" s="119" customFormat="1" ht="12" customHeight="1" x14ac:dyDescent="0.2">
      <c r="A428" s="117"/>
      <c r="B428" s="151"/>
      <c r="C428" s="151"/>
      <c r="D428" s="151"/>
      <c r="E428" s="151"/>
      <c r="F428" s="151"/>
      <c r="G428" s="151"/>
      <c r="H428" s="151"/>
      <c r="I428" s="151"/>
      <c r="J428" s="151"/>
      <c r="K428" s="151"/>
      <c r="L428" s="151"/>
      <c r="M428" s="151"/>
      <c r="N428" s="151"/>
      <c r="O428" s="151"/>
      <c r="P428" s="151"/>
    </row>
    <row r="429" spans="1:32" s="119" customFormat="1" ht="12" customHeight="1" x14ac:dyDescent="0.2">
      <c r="A429" s="117"/>
      <c r="B429" s="128"/>
      <c r="C429" s="128"/>
      <c r="D429" s="128"/>
      <c r="E429" s="128"/>
      <c r="F429" s="128"/>
      <c r="G429" s="128"/>
      <c r="H429" s="128"/>
      <c r="I429" s="128"/>
      <c r="J429" s="128"/>
      <c r="K429" s="128"/>
      <c r="L429" s="128"/>
      <c r="M429" s="128"/>
      <c r="N429" s="128"/>
      <c r="O429" s="128"/>
      <c r="P429" s="128"/>
    </row>
    <row r="430" spans="1:32" ht="23.25" customHeight="1" x14ac:dyDescent="0.2">
      <c r="B430" s="45" t="s">
        <v>56</v>
      </c>
      <c r="C430" s="333" t="s">
        <v>57</v>
      </c>
      <c r="D430" s="333"/>
      <c r="E430" s="333"/>
      <c r="F430" s="333"/>
      <c r="G430" s="333"/>
      <c r="H430" s="333"/>
      <c r="I430" s="333"/>
      <c r="J430" s="333"/>
      <c r="K430" s="333"/>
      <c r="L430" s="333"/>
      <c r="M430" s="333"/>
      <c r="N430" s="333"/>
      <c r="O430" s="333"/>
      <c r="P430" s="333"/>
    </row>
    <row r="431" spans="1:32" ht="12" customHeight="1" x14ac:dyDescent="0.2">
      <c r="E431" s="120"/>
      <c r="F431" s="120"/>
      <c r="G431" s="120"/>
      <c r="H431" s="120"/>
      <c r="I431" s="120"/>
      <c r="J431" s="120"/>
      <c r="K431" s="120"/>
      <c r="L431" s="120"/>
      <c r="M431" s="120"/>
      <c r="N431" s="120"/>
      <c r="R431" s="54"/>
    </row>
    <row r="432" spans="1:32" ht="43.5" customHeight="1" x14ac:dyDescent="0.2">
      <c r="E432" s="231" t="s">
        <v>499</v>
      </c>
      <c r="F432" s="231" t="s">
        <v>500</v>
      </c>
      <c r="G432" s="231" t="s">
        <v>501</v>
      </c>
      <c r="H432" s="166"/>
      <c r="I432" s="166"/>
      <c r="J432" s="166"/>
      <c r="K432" s="166"/>
      <c r="L432" s="166"/>
      <c r="M432" s="166"/>
      <c r="N432" s="166"/>
      <c r="R432" s="54"/>
    </row>
    <row r="433" spans="5:18" x14ac:dyDescent="0.2">
      <c r="E433" s="232">
        <v>3757522.83</v>
      </c>
      <c r="F433" s="232">
        <v>1942989.4099999964</v>
      </c>
      <c r="G433" s="232">
        <f>+E433-F433</f>
        <v>1814533.4200000037</v>
      </c>
      <c r="H433" s="166"/>
      <c r="I433" s="246"/>
      <c r="J433" s="166"/>
      <c r="K433" s="166"/>
      <c r="L433" s="166"/>
      <c r="M433" s="166"/>
      <c r="N433" s="166"/>
      <c r="R433" s="54"/>
    </row>
    <row r="434" spans="5:18" ht="12" customHeight="1" x14ac:dyDescent="0.2">
      <c r="E434" s="166"/>
      <c r="F434" s="166"/>
      <c r="G434" s="166"/>
      <c r="H434" s="166"/>
      <c r="I434" s="166"/>
      <c r="J434" s="166"/>
      <c r="K434" s="166"/>
      <c r="L434" s="166"/>
      <c r="M434" s="166"/>
      <c r="N434" s="166"/>
      <c r="R434" s="54"/>
    </row>
    <row r="435" spans="5:18" ht="12" customHeight="1" x14ac:dyDescent="0.2">
      <c r="E435" s="166"/>
      <c r="F435" s="166"/>
      <c r="G435" s="166"/>
      <c r="H435" s="166"/>
      <c r="I435" s="166"/>
      <c r="J435" s="166"/>
      <c r="K435" s="166"/>
      <c r="L435" s="166"/>
      <c r="M435" s="166"/>
      <c r="N435" s="166"/>
      <c r="R435" s="54"/>
    </row>
    <row r="436" spans="5:18" ht="12" customHeight="1" x14ac:dyDescent="0.25">
      <c r="E436" s="193" t="s">
        <v>666</v>
      </c>
      <c r="F436" s="194"/>
      <c r="G436" s="194"/>
      <c r="H436" s="194"/>
      <c r="I436" s="194"/>
      <c r="J436" s="194"/>
      <c r="K436" s="183"/>
      <c r="L436" s="183"/>
      <c r="M436" s="183"/>
      <c r="N436" s="183"/>
      <c r="R436" s="54"/>
    </row>
    <row r="437" spans="5:18" ht="12" customHeight="1" x14ac:dyDescent="0.2">
      <c r="E437" s="194"/>
      <c r="F437" s="194"/>
      <c r="G437" s="194"/>
      <c r="H437" s="194"/>
      <c r="I437" s="194"/>
      <c r="J437" s="194"/>
      <c r="K437" s="183"/>
      <c r="L437" s="183"/>
      <c r="M437" s="183"/>
      <c r="N437" s="183"/>
      <c r="R437" s="54"/>
    </row>
    <row r="438" spans="5:18" ht="16.5" customHeight="1" x14ac:dyDescent="0.2">
      <c r="E438" s="325" t="s">
        <v>373</v>
      </c>
      <c r="F438" s="325"/>
      <c r="G438" s="325"/>
      <c r="H438" s="194"/>
      <c r="I438" s="194"/>
      <c r="J438" s="194"/>
      <c r="K438" s="183"/>
      <c r="L438" s="183"/>
      <c r="M438" s="183"/>
      <c r="N438" s="183"/>
      <c r="R438" s="54"/>
    </row>
    <row r="439" spans="5:18" ht="25.5" customHeight="1" x14ac:dyDescent="0.2">
      <c r="E439" s="195" t="s">
        <v>236</v>
      </c>
      <c r="F439" s="195" t="s">
        <v>439</v>
      </c>
      <c r="G439" s="195" t="s">
        <v>502</v>
      </c>
      <c r="H439" s="195" t="s">
        <v>667</v>
      </c>
      <c r="I439" s="195" t="s">
        <v>503</v>
      </c>
      <c r="J439" s="195" t="s">
        <v>501</v>
      </c>
      <c r="K439" s="183"/>
      <c r="L439" s="183"/>
      <c r="M439" s="183"/>
      <c r="N439" s="183"/>
      <c r="R439" s="54"/>
    </row>
    <row r="440" spans="5:18" ht="12" customHeight="1" x14ac:dyDescent="0.2">
      <c r="E440" s="196" t="s">
        <v>421</v>
      </c>
      <c r="F440" s="197" t="s">
        <v>731</v>
      </c>
      <c r="G440" s="153">
        <v>1683312.78</v>
      </c>
      <c r="H440" s="198">
        <f>+G440</f>
        <v>1683312.78</v>
      </c>
      <c r="I440" s="198"/>
      <c r="J440" s="198">
        <f>+G440-H440</f>
        <v>0</v>
      </c>
      <c r="K440" s="183"/>
      <c r="L440" s="183"/>
      <c r="M440" s="183"/>
      <c r="N440" s="183"/>
      <c r="R440" s="54"/>
    </row>
    <row r="441" spans="5:18" ht="12" customHeight="1" x14ac:dyDescent="0.2">
      <c r="E441" s="196" t="s">
        <v>675</v>
      </c>
      <c r="F441" s="197" t="s">
        <v>733</v>
      </c>
      <c r="G441" s="153">
        <v>-7.0000000000000007E-2</v>
      </c>
      <c r="H441" s="153">
        <f>+G441</f>
        <v>-7.0000000000000007E-2</v>
      </c>
      <c r="I441" s="198"/>
      <c r="J441" s="198">
        <f t="shared" ref="J441:J442" si="0">+G441-H441</f>
        <v>0</v>
      </c>
      <c r="K441" s="245"/>
      <c r="L441" s="245"/>
      <c r="M441" s="245"/>
      <c r="N441" s="245"/>
      <c r="R441" s="54"/>
    </row>
    <row r="442" spans="5:18" ht="12" customHeight="1" x14ac:dyDescent="0.2">
      <c r="E442" s="196" t="s">
        <v>422</v>
      </c>
      <c r="F442" s="197" t="s">
        <v>423</v>
      </c>
      <c r="G442" s="153">
        <v>108615.37</v>
      </c>
      <c r="H442" s="153">
        <f>+G442</f>
        <v>108615.37</v>
      </c>
      <c r="I442" s="198">
        <v>0</v>
      </c>
      <c r="J442" s="198">
        <f t="shared" si="0"/>
        <v>0</v>
      </c>
      <c r="K442" s="183"/>
      <c r="L442" s="183"/>
      <c r="M442" s="183"/>
      <c r="N442" s="183"/>
      <c r="R442" s="54"/>
    </row>
    <row r="443" spans="5:18" ht="12" customHeight="1" x14ac:dyDescent="0.2">
      <c r="E443" s="196" t="s">
        <v>424</v>
      </c>
      <c r="F443" s="197" t="s">
        <v>425</v>
      </c>
      <c r="G443" s="153">
        <v>233694.87</v>
      </c>
      <c r="H443" s="153"/>
      <c r="I443" s="199">
        <f>+G443</f>
        <v>233694.87</v>
      </c>
      <c r="J443" s="198">
        <f>+G443-I443</f>
        <v>0</v>
      </c>
      <c r="K443" s="183"/>
      <c r="L443" s="183"/>
      <c r="M443" s="183"/>
      <c r="N443" s="183"/>
      <c r="R443" s="54"/>
    </row>
    <row r="444" spans="5:18" ht="12" customHeight="1" x14ac:dyDescent="0.2">
      <c r="E444" s="196" t="s">
        <v>426</v>
      </c>
      <c r="F444" s="196" t="s">
        <v>427</v>
      </c>
      <c r="G444" s="153">
        <v>306212.45</v>
      </c>
      <c r="H444" s="198"/>
      <c r="I444" s="199">
        <f>+G444</f>
        <v>306212.45</v>
      </c>
      <c r="J444" s="198">
        <f t="shared" ref="J444" si="1">+G444-I444</f>
        <v>0</v>
      </c>
      <c r="K444" s="183"/>
      <c r="L444" s="183"/>
      <c r="M444" s="183"/>
      <c r="N444" s="183"/>
      <c r="R444" s="54"/>
    </row>
    <row r="445" spans="5:18" ht="17.25" customHeight="1" x14ac:dyDescent="0.2">
      <c r="E445" s="196" t="s">
        <v>428</v>
      </c>
      <c r="F445" s="196" t="s">
        <v>429</v>
      </c>
      <c r="G445" s="153">
        <v>3403.2</v>
      </c>
      <c r="H445" s="199">
        <f>+G445</f>
        <v>3403.2</v>
      </c>
      <c r="I445" s="198"/>
      <c r="J445" s="198">
        <f t="shared" ref="J445:J447" si="2">+G445-H445</f>
        <v>0</v>
      </c>
      <c r="K445" s="183"/>
      <c r="L445" s="183"/>
      <c r="M445" s="183"/>
      <c r="N445" s="183"/>
      <c r="R445" s="54"/>
    </row>
    <row r="446" spans="5:18" ht="17.25" customHeight="1" x14ac:dyDescent="0.2">
      <c r="E446" s="196" t="s">
        <v>430</v>
      </c>
      <c r="F446" s="196" t="s">
        <v>738</v>
      </c>
      <c r="G446" s="153">
        <v>767.4</v>
      </c>
      <c r="H446" s="199">
        <f>+G446</f>
        <v>767.4</v>
      </c>
      <c r="I446" s="198"/>
      <c r="J446" s="198">
        <f t="shared" si="2"/>
        <v>0</v>
      </c>
      <c r="K446" s="260"/>
      <c r="L446" s="260"/>
      <c r="M446" s="260"/>
      <c r="N446" s="260"/>
      <c r="R446" s="54"/>
    </row>
    <row r="447" spans="5:18" ht="17.25" customHeight="1" x14ac:dyDescent="0.2">
      <c r="E447" s="196" t="s">
        <v>431</v>
      </c>
      <c r="F447" s="196" t="s">
        <v>739</v>
      </c>
      <c r="G447" s="153">
        <v>1038.3399999999999</v>
      </c>
      <c r="H447" s="199">
        <f>+G447</f>
        <v>1038.3399999999999</v>
      </c>
      <c r="I447" s="198"/>
      <c r="J447" s="198">
        <f t="shared" si="2"/>
        <v>0</v>
      </c>
      <c r="K447" s="260"/>
      <c r="L447" s="260"/>
      <c r="M447" s="260"/>
      <c r="N447" s="260"/>
      <c r="R447" s="54"/>
    </row>
    <row r="448" spans="5:18" ht="17.25" customHeight="1" x14ac:dyDescent="0.2">
      <c r="E448" s="196" t="s">
        <v>432</v>
      </c>
      <c r="F448" s="196" t="s">
        <v>433</v>
      </c>
      <c r="G448" s="153">
        <v>200323</v>
      </c>
      <c r="H448" s="198">
        <v>0</v>
      </c>
      <c r="I448" s="199">
        <f>+G448</f>
        <v>200323</v>
      </c>
      <c r="J448" s="198">
        <f>+G448-I448</f>
        <v>0</v>
      </c>
      <c r="K448" s="260"/>
      <c r="L448" s="260"/>
      <c r="M448" s="260"/>
      <c r="N448" s="260"/>
      <c r="R448" s="54"/>
    </row>
    <row r="449" spans="5:18" ht="18" customHeight="1" x14ac:dyDescent="0.2">
      <c r="E449" s="196" t="s">
        <v>508</v>
      </c>
      <c r="F449" s="196" t="s">
        <v>509</v>
      </c>
      <c r="G449" s="153">
        <f>22960.07-15800</f>
        <v>7160.07</v>
      </c>
      <c r="H449" s="198"/>
      <c r="I449" s="199">
        <f t="shared" ref="I449:I450" si="3">+G449</f>
        <v>7160.07</v>
      </c>
      <c r="J449" s="198">
        <f t="shared" ref="J449:J450" si="4">+G449-I449</f>
        <v>0</v>
      </c>
      <c r="K449" s="183"/>
      <c r="L449" s="183"/>
      <c r="M449" s="183"/>
      <c r="N449" s="183"/>
      <c r="R449" s="54"/>
    </row>
    <row r="450" spans="5:18" ht="15.75" customHeight="1" x14ac:dyDescent="0.2">
      <c r="E450" s="196" t="s">
        <v>510</v>
      </c>
      <c r="F450" s="196" t="s">
        <v>511</v>
      </c>
      <c r="G450" s="153">
        <v>95604</v>
      </c>
      <c r="H450" s="198"/>
      <c r="I450" s="199">
        <f t="shared" si="3"/>
        <v>95604</v>
      </c>
      <c r="J450" s="198">
        <f t="shared" si="4"/>
        <v>0</v>
      </c>
      <c r="K450" s="183"/>
      <c r="L450" s="183"/>
      <c r="M450" s="183"/>
      <c r="N450" s="183"/>
      <c r="R450" s="54"/>
    </row>
    <row r="451" spans="5:18" ht="12" customHeight="1" x14ac:dyDescent="0.2">
      <c r="E451" s="327" t="s">
        <v>618</v>
      </c>
      <c r="F451" s="328"/>
      <c r="G451" s="200">
        <f>SUM(G440:G450)</f>
        <v>2640131.41</v>
      </c>
      <c r="H451" s="200">
        <f>SUM(H440:H450)</f>
        <v>1797137.02</v>
      </c>
      <c r="I451" s="200">
        <f>SUM(I440:I450)</f>
        <v>842994.39</v>
      </c>
      <c r="J451" s="200">
        <f>SUM(J440:J450)</f>
        <v>0</v>
      </c>
      <c r="K451" s="183"/>
      <c r="L451" s="183"/>
      <c r="M451" s="183"/>
      <c r="N451" s="183"/>
      <c r="R451" s="54"/>
    </row>
    <row r="452" spans="5:18" ht="12" customHeight="1" x14ac:dyDescent="0.2">
      <c r="E452" s="194"/>
      <c r="F452" s="194"/>
      <c r="G452" s="194"/>
      <c r="H452" s="194"/>
      <c r="I452" s="201"/>
      <c r="J452" s="201"/>
      <c r="K452" s="183"/>
      <c r="L452" s="183"/>
      <c r="M452" s="183"/>
      <c r="N452" s="183"/>
      <c r="R452" s="54"/>
    </row>
    <row r="453" spans="5:18" ht="12" customHeight="1" x14ac:dyDescent="0.2">
      <c r="E453" s="326" t="s">
        <v>375</v>
      </c>
      <c r="F453" s="326"/>
      <c r="G453" s="326"/>
      <c r="H453" s="194"/>
      <c r="I453" s="201"/>
      <c r="J453" s="201"/>
      <c r="K453" s="183"/>
      <c r="L453" s="183"/>
      <c r="M453" s="183"/>
      <c r="N453" s="183"/>
      <c r="R453" s="54"/>
    </row>
    <row r="454" spans="5:18" ht="26.25" customHeight="1" x14ac:dyDescent="0.2">
      <c r="E454" s="195" t="s">
        <v>236</v>
      </c>
      <c r="F454" s="195" t="s">
        <v>439</v>
      </c>
      <c r="G454" s="195" t="s">
        <v>502</v>
      </c>
      <c r="H454" s="195" t="s">
        <v>667</v>
      </c>
      <c r="I454" s="195" t="s">
        <v>503</v>
      </c>
      <c r="J454" s="195" t="s">
        <v>501</v>
      </c>
      <c r="K454" s="183"/>
      <c r="L454" s="183"/>
      <c r="M454" s="183"/>
      <c r="N454" s="183"/>
      <c r="R454" s="54"/>
    </row>
    <row r="455" spans="5:18" ht="20.25" customHeight="1" x14ac:dyDescent="0.2">
      <c r="E455" s="219" t="s">
        <v>507</v>
      </c>
      <c r="F455" s="219" t="s">
        <v>692</v>
      </c>
      <c r="G455" s="220">
        <v>29886.2</v>
      </c>
      <c r="H455" s="221"/>
      <c r="I455" s="221">
        <f>+G455</f>
        <v>29886.2</v>
      </c>
      <c r="J455" s="221">
        <f>+G455-I455</f>
        <v>0</v>
      </c>
      <c r="K455" s="183"/>
      <c r="L455" s="183"/>
      <c r="M455" s="183"/>
      <c r="N455" s="183"/>
      <c r="R455" s="54"/>
    </row>
    <row r="456" spans="5:18" ht="18.75" customHeight="1" x14ac:dyDescent="0.2">
      <c r="E456" s="219" t="s">
        <v>694</v>
      </c>
      <c r="F456" s="219" t="s">
        <v>695</v>
      </c>
      <c r="G456" s="220">
        <v>12659.74</v>
      </c>
      <c r="H456" s="221"/>
      <c r="I456" s="221">
        <f>+G456</f>
        <v>12659.74</v>
      </c>
      <c r="J456" s="221">
        <f>+G456-I456</f>
        <v>0</v>
      </c>
      <c r="K456" s="183"/>
      <c r="L456" s="183"/>
      <c r="M456" s="183"/>
      <c r="N456" s="183"/>
      <c r="R456" s="54"/>
    </row>
    <row r="457" spans="5:18" ht="18.75" customHeight="1" x14ac:dyDescent="0.2">
      <c r="E457" s="219" t="s">
        <v>697</v>
      </c>
      <c r="F457" s="219" t="s">
        <v>698</v>
      </c>
      <c r="G457" s="153">
        <v>9630</v>
      </c>
      <c r="H457" s="221"/>
      <c r="I457" s="221">
        <f>+G457</f>
        <v>9630</v>
      </c>
      <c r="J457" s="221">
        <f>+G457-I457</f>
        <v>0</v>
      </c>
      <c r="K457" s="245"/>
      <c r="L457" s="245"/>
      <c r="M457" s="245"/>
      <c r="N457" s="245"/>
      <c r="R457" s="54"/>
    </row>
    <row r="458" spans="5:18" ht="18.75" customHeight="1" x14ac:dyDescent="0.2">
      <c r="E458" s="219" t="s">
        <v>700</v>
      </c>
      <c r="F458" s="219" t="s">
        <v>701</v>
      </c>
      <c r="G458" s="153">
        <v>6836.76</v>
      </c>
      <c r="H458" s="221"/>
      <c r="I458" s="221">
        <f>+G458</f>
        <v>6836.76</v>
      </c>
      <c r="J458" s="221"/>
      <c r="K458" s="260"/>
      <c r="L458" s="260"/>
      <c r="M458" s="260"/>
      <c r="N458" s="260"/>
      <c r="R458" s="54"/>
    </row>
    <row r="459" spans="5:18" ht="18.75" customHeight="1" x14ac:dyDescent="0.2">
      <c r="E459" s="219" t="s">
        <v>703</v>
      </c>
      <c r="F459" s="219" t="s">
        <v>704</v>
      </c>
      <c r="G459" s="220">
        <v>674</v>
      </c>
      <c r="H459" s="221"/>
      <c r="I459" s="221">
        <f t="shared" ref="I459:I471" si="5">+G459</f>
        <v>674</v>
      </c>
      <c r="J459" s="221">
        <f t="shared" ref="J459" si="6">+G459-I459</f>
        <v>0</v>
      </c>
      <c r="K459" s="260"/>
      <c r="L459" s="260"/>
      <c r="M459" s="260"/>
      <c r="N459" s="260"/>
      <c r="R459" s="54"/>
    </row>
    <row r="460" spans="5:18" ht="18.75" customHeight="1" x14ac:dyDescent="0.2">
      <c r="E460" s="219" t="s">
        <v>706</v>
      </c>
      <c r="F460" s="219" t="s">
        <v>707</v>
      </c>
      <c r="G460" s="220">
        <v>1513.8</v>
      </c>
      <c r="H460" s="221"/>
      <c r="I460" s="221">
        <f t="shared" si="5"/>
        <v>1513.8</v>
      </c>
      <c r="J460" s="221"/>
      <c r="K460" s="260"/>
      <c r="L460" s="260"/>
      <c r="M460" s="260"/>
      <c r="N460" s="260"/>
      <c r="R460" s="54"/>
    </row>
    <row r="461" spans="5:18" ht="18.75" customHeight="1" x14ac:dyDescent="0.2">
      <c r="E461" s="219" t="s">
        <v>661</v>
      </c>
      <c r="F461" s="219" t="s">
        <v>709</v>
      </c>
      <c r="G461" s="220">
        <v>220809.78</v>
      </c>
      <c r="H461" s="221"/>
      <c r="I461" s="221">
        <f t="shared" si="5"/>
        <v>220809.78</v>
      </c>
      <c r="J461" s="221"/>
      <c r="K461" s="260"/>
      <c r="L461" s="260"/>
      <c r="M461" s="260"/>
      <c r="N461" s="260"/>
      <c r="R461" s="54"/>
    </row>
    <row r="462" spans="5:18" ht="18.75" customHeight="1" x14ac:dyDescent="0.2">
      <c r="E462" s="219" t="s">
        <v>468</v>
      </c>
      <c r="F462" s="219" t="s">
        <v>743</v>
      </c>
      <c r="G462" s="220">
        <v>0</v>
      </c>
      <c r="H462" s="221"/>
      <c r="I462" s="221">
        <f t="shared" si="5"/>
        <v>0</v>
      </c>
      <c r="J462" s="221"/>
      <c r="K462" s="260"/>
      <c r="L462" s="260"/>
      <c r="M462" s="260"/>
      <c r="N462" s="260"/>
      <c r="R462" s="54"/>
    </row>
    <row r="463" spans="5:18" ht="18.75" customHeight="1" x14ac:dyDescent="0.2">
      <c r="E463" s="219" t="s">
        <v>662</v>
      </c>
      <c r="F463" s="219" t="s">
        <v>663</v>
      </c>
      <c r="G463" s="220">
        <v>24613.22</v>
      </c>
      <c r="H463" s="221"/>
      <c r="I463" s="221">
        <f t="shared" si="5"/>
        <v>24613.22</v>
      </c>
      <c r="J463" s="221"/>
      <c r="K463" s="245"/>
      <c r="L463" s="245"/>
      <c r="M463" s="245"/>
      <c r="N463" s="245"/>
      <c r="R463" s="54"/>
    </row>
    <row r="464" spans="5:18" ht="18.75" customHeight="1" x14ac:dyDescent="0.2">
      <c r="E464" s="219" t="s">
        <v>712</v>
      </c>
      <c r="F464" s="219" t="s">
        <v>713</v>
      </c>
      <c r="G464" s="220">
        <v>267960</v>
      </c>
      <c r="H464" s="221"/>
      <c r="I464" s="221">
        <f t="shared" si="5"/>
        <v>267960</v>
      </c>
      <c r="J464" s="221"/>
      <c r="K464" s="245"/>
      <c r="L464" s="245"/>
      <c r="M464" s="245"/>
      <c r="N464" s="245"/>
      <c r="R464" s="54"/>
    </row>
    <row r="465" spans="5:18" ht="18.75" customHeight="1" x14ac:dyDescent="0.2">
      <c r="E465" s="219" t="s">
        <v>676</v>
      </c>
      <c r="F465" s="219" t="s">
        <v>715</v>
      </c>
      <c r="G465" s="220">
        <v>20250.32</v>
      </c>
      <c r="H465" s="221"/>
      <c r="I465" s="221">
        <f t="shared" si="5"/>
        <v>20250.32</v>
      </c>
      <c r="J465" s="221"/>
      <c r="K465" s="245"/>
      <c r="L465" s="245"/>
      <c r="M465" s="245"/>
      <c r="N465" s="245"/>
      <c r="R465" s="54"/>
    </row>
    <row r="466" spans="5:18" ht="18.75" customHeight="1" x14ac:dyDescent="0.2">
      <c r="E466" s="219" t="s">
        <v>664</v>
      </c>
      <c r="F466" s="219" t="s">
        <v>665</v>
      </c>
      <c r="G466" s="220">
        <v>17156.400000000001</v>
      </c>
      <c r="H466" s="221"/>
      <c r="I466" s="221">
        <f t="shared" si="5"/>
        <v>17156.400000000001</v>
      </c>
      <c r="J466" s="221"/>
      <c r="K466" s="245"/>
      <c r="L466" s="245"/>
      <c r="M466" s="245"/>
      <c r="N466" s="245"/>
      <c r="R466" s="54"/>
    </row>
    <row r="467" spans="5:18" ht="18.75" customHeight="1" x14ac:dyDescent="0.2">
      <c r="E467" s="219" t="s">
        <v>718</v>
      </c>
      <c r="F467" s="219" t="s">
        <v>719</v>
      </c>
      <c r="G467" s="220">
        <v>113459.6</v>
      </c>
      <c r="H467" s="221"/>
      <c r="I467" s="221">
        <f t="shared" si="5"/>
        <v>113459.6</v>
      </c>
      <c r="J467" s="221"/>
      <c r="K467" s="245"/>
      <c r="L467" s="245"/>
      <c r="M467" s="245"/>
      <c r="N467" s="245"/>
      <c r="R467" s="54"/>
    </row>
    <row r="468" spans="5:18" ht="18" customHeight="1" x14ac:dyDescent="0.2">
      <c r="E468" s="219" t="s">
        <v>721</v>
      </c>
      <c r="F468" s="219" t="s">
        <v>722</v>
      </c>
      <c r="G468" s="220">
        <v>39550</v>
      </c>
      <c r="H468" s="221"/>
      <c r="I468" s="221">
        <f t="shared" si="5"/>
        <v>39550</v>
      </c>
      <c r="J468" s="221"/>
      <c r="K468" s="183"/>
      <c r="L468" s="183"/>
      <c r="M468" s="183"/>
      <c r="N468" s="183"/>
      <c r="R468" s="54"/>
    </row>
    <row r="469" spans="5:18" ht="20.25" customHeight="1" x14ac:dyDescent="0.2">
      <c r="E469" s="219" t="s">
        <v>724</v>
      </c>
      <c r="F469" s="219" t="s">
        <v>725</v>
      </c>
      <c r="G469" s="220">
        <v>183744</v>
      </c>
      <c r="H469" s="221"/>
      <c r="I469" s="221">
        <f t="shared" si="5"/>
        <v>183744</v>
      </c>
      <c r="J469" s="221"/>
      <c r="K469" s="183"/>
      <c r="L469" s="183"/>
      <c r="M469" s="183"/>
      <c r="N469" s="183"/>
      <c r="R469" s="54"/>
    </row>
    <row r="470" spans="5:18" ht="21.75" customHeight="1" x14ac:dyDescent="0.2">
      <c r="E470" s="219" t="s">
        <v>677</v>
      </c>
      <c r="F470" s="219" t="s">
        <v>727</v>
      </c>
      <c r="G470" s="220">
        <v>51678</v>
      </c>
      <c r="H470" s="221"/>
      <c r="I470" s="221">
        <f t="shared" si="5"/>
        <v>51678</v>
      </c>
      <c r="J470" s="221"/>
      <c r="K470" s="183"/>
      <c r="L470" s="183"/>
      <c r="M470" s="183"/>
      <c r="N470" s="183"/>
      <c r="R470" s="54"/>
    </row>
    <row r="471" spans="5:18" ht="19.5" customHeight="1" x14ac:dyDescent="0.2">
      <c r="E471" s="219" t="s">
        <v>729</v>
      </c>
      <c r="F471" s="219" t="s">
        <v>709</v>
      </c>
      <c r="G471" s="220">
        <v>99569.76</v>
      </c>
      <c r="H471" s="221"/>
      <c r="I471" s="221">
        <f t="shared" si="5"/>
        <v>99569.76</v>
      </c>
      <c r="J471" s="221"/>
      <c r="K471" s="183"/>
      <c r="L471" s="183"/>
      <c r="M471" s="183"/>
      <c r="N471" s="183"/>
      <c r="R471" s="54"/>
    </row>
    <row r="472" spans="5:18" ht="12" customHeight="1" x14ac:dyDescent="0.2">
      <c r="E472" s="327" t="s">
        <v>619</v>
      </c>
      <c r="F472" s="328"/>
      <c r="G472" s="200">
        <f>SUM(G455:G471)</f>
        <v>1099991.5799999998</v>
      </c>
      <c r="H472" s="200">
        <f t="shared" ref="H472:J472" si="7">SUM(H455:H471)</f>
        <v>0</v>
      </c>
      <c r="I472" s="200">
        <f t="shared" si="7"/>
        <v>1099991.5799999998</v>
      </c>
      <c r="J472" s="200">
        <f t="shared" si="7"/>
        <v>0</v>
      </c>
      <c r="K472" s="183"/>
      <c r="L472" s="183"/>
      <c r="M472" s="183"/>
      <c r="N472" s="183"/>
      <c r="R472" s="54"/>
    </row>
    <row r="473" spans="5:18" ht="12" customHeight="1" x14ac:dyDescent="0.2">
      <c r="E473" s="194"/>
      <c r="F473" s="194"/>
      <c r="G473" s="194"/>
      <c r="H473" s="194"/>
      <c r="I473" s="201"/>
      <c r="J473" s="201"/>
      <c r="K473" s="183"/>
      <c r="L473" s="183"/>
      <c r="M473" s="183"/>
      <c r="N473" s="183"/>
      <c r="R473" s="54"/>
    </row>
    <row r="474" spans="5:18" ht="28.5" customHeight="1" x14ac:dyDescent="0.2">
      <c r="E474" s="326" t="s">
        <v>504</v>
      </c>
      <c r="F474" s="326"/>
      <c r="G474" s="326"/>
      <c r="H474" s="194"/>
      <c r="I474" s="201"/>
      <c r="J474" s="201"/>
      <c r="K474" s="183"/>
      <c r="L474" s="183"/>
      <c r="M474" s="183"/>
      <c r="N474" s="183"/>
      <c r="R474" s="54"/>
    </row>
    <row r="475" spans="5:18" ht="21" customHeight="1" x14ac:dyDescent="0.2">
      <c r="E475" s="195" t="s">
        <v>236</v>
      </c>
      <c r="F475" s="195" t="s">
        <v>439</v>
      </c>
      <c r="G475" s="195" t="s">
        <v>502</v>
      </c>
      <c r="H475" s="195" t="s">
        <v>667</v>
      </c>
      <c r="I475" s="195" t="s">
        <v>503</v>
      </c>
      <c r="J475" s="195" t="s">
        <v>501</v>
      </c>
      <c r="K475" s="183"/>
      <c r="L475" s="183"/>
      <c r="M475" s="183"/>
      <c r="N475" s="183"/>
      <c r="R475" s="54"/>
    </row>
    <row r="476" spans="5:18" ht="24" customHeight="1" x14ac:dyDescent="0.2">
      <c r="E476" s="196" t="s">
        <v>472</v>
      </c>
      <c r="F476" s="196" t="s">
        <v>505</v>
      </c>
      <c r="G476" s="153">
        <v>17400</v>
      </c>
      <c r="H476" s="199">
        <f>+G476</f>
        <v>17400</v>
      </c>
      <c r="I476" s="198">
        <v>0</v>
      </c>
      <c r="J476" s="198"/>
      <c r="K476" s="183"/>
      <c r="L476" s="183"/>
      <c r="M476" s="183"/>
      <c r="N476" s="183"/>
      <c r="R476" s="54"/>
    </row>
    <row r="477" spans="5:18" ht="12" customHeight="1" x14ac:dyDescent="0.2">
      <c r="E477" s="329" t="s">
        <v>620</v>
      </c>
      <c r="F477" s="329"/>
      <c r="G477" s="154">
        <f>SUM(G476)</f>
        <v>17400</v>
      </c>
      <c r="H477" s="154">
        <f>SUM(H476)</f>
        <v>17400</v>
      </c>
      <c r="I477" s="154">
        <f t="shared" ref="I477:J477" si="8">SUM(I476)</f>
        <v>0</v>
      </c>
      <c r="J477" s="154">
        <f t="shared" si="8"/>
        <v>0</v>
      </c>
      <c r="K477" s="183"/>
      <c r="L477" s="183"/>
      <c r="M477" s="183"/>
      <c r="N477" s="183"/>
      <c r="R477" s="54"/>
    </row>
    <row r="478" spans="5:18" ht="12" customHeight="1" x14ac:dyDescent="0.2">
      <c r="E478" s="194"/>
      <c r="F478" s="194"/>
      <c r="G478" s="194"/>
      <c r="H478" s="194"/>
      <c r="I478" s="194"/>
      <c r="J478" s="194"/>
      <c r="K478" s="183"/>
      <c r="L478" s="183"/>
      <c r="M478" s="183"/>
      <c r="N478" s="183"/>
      <c r="R478" s="54"/>
    </row>
    <row r="479" spans="5:18" ht="12" customHeight="1" x14ac:dyDescent="0.2">
      <c r="E479" s="194"/>
      <c r="F479" s="194"/>
      <c r="G479" s="200">
        <f>+G451+G472+G477</f>
        <v>3757522.99</v>
      </c>
      <c r="H479" s="200">
        <f>+H451+H472+H477</f>
        <v>1814537.02</v>
      </c>
      <c r="I479" s="200">
        <f>+I451+I472+I477</f>
        <v>1942985.9699999997</v>
      </c>
      <c r="J479" s="200">
        <f>+J451+J472+J477</f>
        <v>0</v>
      </c>
      <c r="K479" s="183"/>
      <c r="L479" s="183"/>
      <c r="M479" s="183"/>
      <c r="N479" s="183"/>
      <c r="R479" s="54"/>
    </row>
    <row r="480" spans="5:18" ht="12" customHeight="1" x14ac:dyDescent="0.2">
      <c r="E480" s="194"/>
      <c r="F480" s="194"/>
      <c r="G480" s="194"/>
      <c r="H480" s="194"/>
      <c r="I480" s="235"/>
      <c r="J480" s="194"/>
      <c r="K480" s="166"/>
      <c r="L480" s="166"/>
      <c r="M480" s="166"/>
      <c r="N480" s="166"/>
      <c r="R480" s="54"/>
    </row>
    <row r="481" spans="2:32" ht="12" customHeight="1" x14ac:dyDescent="0.2">
      <c r="E481" s="213"/>
      <c r="F481" s="213"/>
      <c r="G481" s="213"/>
      <c r="H481" s="213"/>
      <c r="I481" s="213"/>
      <c r="J481" s="213"/>
      <c r="K481" s="213"/>
      <c r="L481" s="213"/>
      <c r="M481" s="213"/>
      <c r="N481" s="213"/>
      <c r="R481" s="54"/>
    </row>
    <row r="482" spans="2:32" s="72" customFormat="1" ht="12" customHeight="1" x14ac:dyDescent="0.2">
      <c r="B482" s="430" t="s">
        <v>281</v>
      </c>
      <c r="C482" s="430"/>
      <c r="D482" s="430"/>
      <c r="E482" s="430"/>
      <c r="F482" s="430"/>
      <c r="G482" s="430"/>
      <c r="H482" s="430"/>
      <c r="I482" s="430"/>
      <c r="J482" s="430"/>
      <c r="K482" s="430"/>
      <c r="L482" s="430"/>
      <c r="M482" s="430"/>
      <c r="N482" s="430"/>
      <c r="O482" s="430"/>
      <c r="P482" s="430"/>
      <c r="R482" s="35"/>
      <c r="S482" s="35"/>
      <c r="T482" s="35"/>
      <c r="U482" s="35"/>
      <c r="V482" s="35"/>
      <c r="W482" s="35"/>
      <c r="X482" s="35"/>
      <c r="Y482" s="35"/>
      <c r="Z482" s="35"/>
      <c r="AA482" s="35"/>
      <c r="AB482" s="35"/>
      <c r="AC482" s="35"/>
      <c r="AD482" s="35"/>
      <c r="AE482" s="35"/>
      <c r="AF482" s="35"/>
    </row>
    <row r="483" spans="2:32" s="72" customFormat="1" x14ac:dyDescent="0.2">
      <c r="B483" s="430"/>
      <c r="C483" s="430"/>
      <c r="D483" s="430"/>
      <c r="E483" s="430"/>
      <c r="F483" s="430"/>
      <c r="G483" s="430"/>
      <c r="H483" s="430"/>
      <c r="I483" s="430"/>
      <c r="J483" s="430"/>
      <c r="K483" s="430"/>
      <c r="L483" s="430"/>
      <c r="M483" s="430"/>
      <c r="N483" s="430"/>
      <c r="O483" s="430"/>
      <c r="P483" s="430"/>
      <c r="R483" s="35"/>
      <c r="S483" s="35"/>
      <c r="T483" s="35"/>
      <c r="U483" s="35"/>
      <c r="V483" s="35"/>
      <c r="W483" s="35"/>
      <c r="X483" s="35"/>
      <c r="Y483" s="35"/>
      <c r="Z483" s="35"/>
      <c r="AA483" s="35"/>
      <c r="AB483" s="35"/>
      <c r="AC483" s="35"/>
      <c r="AD483" s="35"/>
      <c r="AE483" s="35"/>
      <c r="AF483" s="35"/>
    </row>
    <row r="484" spans="2:32" s="72" customFormat="1" x14ac:dyDescent="0.2">
      <c r="B484" s="214"/>
      <c r="C484" s="214"/>
      <c r="D484" s="214"/>
      <c r="E484" s="214"/>
      <c r="F484" s="214"/>
      <c r="G484" s="214"/>
      <c r="H484" s="214"/>
      <c r="I484" s="214"/>
      <c r="J484" s="214"/>
      <c r="K484" s="214"/>
      <c r="L484" s="214"/>
      <c r="M484" s="214"/>
      <c r="N484" s="214"/>
      <c r="O484" s="214"/>
      <c r="P484" s="214"/>
      <c r="R484" s="35"/>
      <c r="S484" s="35"/>
      <c r="T484" s="35"/>
      <c r="U484" s="35"/>
      <c r="V484" s="35"/>
      <c r="W484" s="35"/>
      <c r="X484" s="35"/>
      <c r="Y484" s="35"/>
      <c r="Z484" s="35"/>
      <c r="AA484" s="35"/>
      <c r="AB484" s="35"/>
      <c r="AC484" s="35"/>
      <c r="AD484" s="35"/>
      <c r="AE484" s="35"/>
      <c r="AF484" s="35"/>
    </row>
    <row r="485" spans="2:32" ht="12" customHeight="1" x14ac:dyDescent="0.2">
      <c r="E485" s="121"/>
      <c r="F485" s="121"/>
      <c r="G485" s="121"/>
      <c r="H485" s="121"/>
      <c r="I485" s="121"/>
      <c r="J485" s="121"/>
      <c r="K485" s="121"/>
      <c r="L485" s="121"/>
      <c r="M485" s="121"/>
      <c r="N485" s="121"/>
      <c r="S485" s="54"/>
      <c r="T485" s="54"/>
      <c r="U485" s="54"/>
      <c r="V485" s="54"/>
      <c r="W485" s="54"/>
      <c r="X485" s="54"/>
      <c r="Y485" s="54"/>
      <c r="Z485" s="54"/>
    </row>
    <row r="486" spans="2:32" ht="12" customHeight="1" x14ac:dyDescent="0.2">
      <c r="E486" s="150"/>
      <c r="F486" s="150"/>
      <c r="G486" s="150"/>
      <c r="H486" s="150"/>
      <c r="I486" s="150"/>
      <c r="J486" s="150"/>
      <c r="K486" s="150"/>
      <c r="L486" s="150"/>
      <c r="M486" s="150"/>
      <c r="N486" s="150"/>
      <c r="S486" s="54"/>
      <c r="T486" s="54"/>
      <c r="U486" s="54"/>
      <c r="V486" s="54"/>
      <c r="W486" s="54"/>
      <c r="X486" s="54"/>
      <c r="Y486" s="54"/>
      <c r="Z486" s="54"/>
    </row>
    <row r="487" spans="2:32" ht="12" customHeight="1" x14ac:dyDescent="0.2">
      <c r="E487" s="150"/>
      <c r="F487" s="150"/>
      <c r="G487" s="150"/>
      <c r="H487" s="150"/>
      <c r="I487" s="150"/>
      <c r="J487" s="150"/>
      <c r="K487" s="150"/>
      <c r="L487" s="150"/>
      <c r="M487" s="150"/>
      <c r="N487" s="150"/>
      <c r="S487" s="54"/>
      <c r="T487" s="54"/>
      <c r="U487" s="54"/>
      <c r="V487" s="54"/>
      <c r="W487" s="54"/>
      <c r="X487" s="54"/>
      <c r="Y487" s="54"/>
      <c r="Z487" s="54"/>
    </row>
    <row r="488" spans="2:32" ht="12" customHeight="1" x14ac:dyDescent="0.2">
      <c r="E488" s="150"/>
      <c r="F488" s="150"/>
      <c r="G488" s="150"/>
      <c r="H488" s="150"/>
      <c r="I488" s="150"/>
      <c r="J488" s="150"/>
      <c r="K488" s="150"/>
      <c r="L488" s="150"/>
      <c r="M488" s="150"/>
      <c r="N488" s="150"/>
      <c r="S488" s="54"/>
      <c r="T488" s="54"/>
      <c r="U488" s="54"/>
      <c r="V488" s="54"/>
      <c r="W488" s="54"/>
      <c r="X488" s="54"/>
      <c r="Y488" s="54"/>
      <c r="Z488" s="54"/>
    </row>
    <row r="489" spans="2:32" ht="12" customHeight="1" x14ac:dyDescent="0.2">
      <c r="E489" s="150"/>
      <c r="F489" s="150"/>
      <c r="G489" s="150"/>
      <c r="H489" s="150"/>
      <c r="I489" s="150"/>
      <c r="J489" s="150"/>
      <c r="K489" s="150"/>
      <c r="L489" s="150"/>
      <c r="M489" s="150"/>
      <c r="N489" s="150"/>
      <c r="S489" s="54"/>
      <c r="T489" s="54"/>
      <c r="U489" s="54"/>
      <c r="V489" s="54"/>
      <c r="W489" s="54"/>
      <c r="X489" s="54"/>
      <c r="Y489" s="54"/>
      <c r="Z489" s="54"/>
    </row>
    <row r="490" spans="2:32" ht="12" customHeight="1" x14ac:dyDescent="0.2">
      <c r="E490" s="150"/>
      <c r="F490" s="150"/>
      <c r="G490" s="150"/>
      <c r="H490" s="150"/>
      <c r="I490" s="150"/>
      <c r="J490" s="150"/>
      <c r="K490" s="150"/>
      <c r="L490" s="150"/>
      <c r="M490" s="150"/>
      <c r="N490" s="150"/>
      <c r="S490" s="54"/>
      <c r="T490" s="54"/>
      <c r="U490" s="54"/>
      <c r="V490" s="54"/>
      <c r="W490" s="54"/>
      <c r="X490" s="54"/>
      <c r="Y490" s="54"/>
      <c r="Z490" s="54"/>
    </row>
    <row r="491" spans="2:32" ht="12" customHeight="1" x14ac:dyDescent="0.2">
      <c r="E491" s="150"/>
      <c r="F491" s="150"/>
      <c r="G491" s="150"/>
      <c r="H491" s="150"/>
      <c r="I491" s="150"/>
      <c r="J491" s="150"/>
      <c r="K491" s="150"/>
      <c r="L491" s="150"/>
      <c r="M491" s="150"/>
      <c r="N491" s="150"/>
      <c r="S491" s="54"/>
      <c r="T491" s="54"/>
      <c r="U491" s="54"/>
      <c r="V491" s="54"/>
      <c r="W491" s="54"/>
      <c r="X491" s="54"/>
      <c r="Y491" s="54"/>
      <c r="Z491" s="54"/>
    </row>
    <row r="492" spans="2:32" ht="12" customHeight="1" x14ac:dyDescent="0.2">
      <c r="E492" s="150"/>
      <c r="F492" s="150"/>
      <c r="G492" s="150"/>
      <c r="H492" s="150"/>
      <c r="I492" s="150"/>
      <c r="J492" s="150"/>
      <c r="K492" s="150"/>
      <c r="L492" s="150"/>
      <c r="M492" s="150"/>
      <c r="N492" s="150"/>
      <c r="S492" s="54"/>
      <c r="T492" s="54"/>
      <c r="U492" s="54"/>
      <c r="V492" s="54"/>
      <c r="W492" s="54"/>
      <c r="X492" s="54"/>
      <c r="Y492" s="54"/>
      <c r="Z492" s="54"/>
    </row>
    <row r="493" spans="2:32" ht="12" customHeight="1" x14ac:dyDescent="0.2">
      <c r="E493" s="150"/>
      <c r="F493" s="150"/>
      <c r="G493" s="150"/>
      <c r="H493" s="150"/>
      <c r="I493" s="150"/>
      <c r="J493" s="150"/>
      <c r="K493" s="150"/>
      <c r="L493" s="150"/>
      <c r="M493" s="150"/>
      <c r="N493" s="150"/>
      <c r="S493" s="54"/>
      <c r="T493" s="54"/>
      <c r="U493" s="54"/>
      <c r="V493" s="54"/>
      <c r="W493" s="54"/>
      <c r="X493" s="54"/>
      <c r="Y493" s="54"/>
      <c r="Z493" s="54"/>
    </row>
    <row r="494" spans="2:32" ht="12" customHeight="1" x14ac:dyDescent="0.2">
      <c r="E494" s="150"/>
      <c r="F494" s="150"/>
      <c r="G494" s="150"/>
      <c r="H494" s="150"/>
      <c r="I494" s="150"/>
      <c r="J494" s="150"/>
      <c r="K494" s="150"/>
      <c r="L494" s="150"/>
      <c r="M494" s="150"/>
      <c r="N494" s="150"/>
      <c r="S494" s="54"/>
      <c r="T494" s="54"/>
      <c r="U494" s="54"/>
      <c r="V494" s="54"/>
      <c r="W494" s="54"/>
      <c r="X494" s="54"/>
      <c r="Y494" s="54"/>
      <c r="Z494" s="54"/>
    </row>
    <row r="495" spans="2:32" ht="12" customHeight="1" x14ac:dyDescent="0.2">
      <c r="E495" s="150"/>
      <c r="F495" s="150"/>
      <c r="G495" s="150"/>
      <c r="H495" s="150"/>
      <c r="I495" s="150"/>
      <c r="J495" s="150"/>
      <c r="K495" s="150"/>
      <c r="L495" s="150"/>
      <c r="M495" s="150"/>
      <c r="N495" s="150"/>
      <c r="S495" s="54"/>
      <c r="T495" s="54"/>
      <c r="U495" s="54"/>
      <c r="V495" s="54"/>
      <c r="W495" s="54"/>
      <c r="X495" s="54"/>
      <c r="Y495" s="54"/>
      <c r="Z495" s="54"/>
    </row>
    <row r="496" spans="2:32" ht="12" customHeight="1" x14ac:dyDescent="0.2">
      <c r="E496" s="150"/>
      <c r="F496" s="150"/>
      <c r="G496" s="150"/>
      <c r="H496" s="150"/>
      <c r="I496" s="150"/>
      <c r="J496" s="150"/>
      <c r="K496" s="150"/>
      <c r="L496" s="150"/>
      <c r="M496" s="150"/>
      <c r="N496" s="150"/>
      <c r="S496" s="54"/>
      <c r="T496" s="54"/>
      <c r="U496" s="54"/>
      <c r="V496" s="54"/>
      <c r="W496" s="54"/>
      <c r="X496" s="54"/>
      <c r="Y496" s="54"/>
      <c r="Z496" s="54"/>
    </row>
    <row r="497" spans="5:26" ht="12" customHeight="1" x14ac:dyDescent="0.2">
      <c r="E497" s="150"/>
      <c r="F497" s="150"/>
      <c r="G497" s="150"/>
      <c r="H497" s="150"/>
      <c r="I497" s="150"/>
      <c r="J497" s="150"/>
      <c r="K497" s="150"/>
      <c r="L497" s="150"/>
      <c r="M497" s="150"/>
      <c r="N497" s="150"/>
      <c r="S497" s="54"/>
      <c r="T497" s="54"/>
      <c r="U497" s="54"/>
      <c r="V497" s="54"/>
      <c r="W497" s="54"/>
      <c r="X497" s="54"/>
      <c r="Y497" s="54"/>
      <c r="Z497" s="54"/>
    </row>
    <row r="498" spans="5:26" ht="12" customHeight="1" x14ac:dyDescent="0.2">
      <c r="E498" s="150"/>
      <c r="F498" s="150"/>
      <c r="G498" s="150"/>
      <c r="H498" s="150"/>
      <c r="I498" s="150"/>
      <c r="J498" s="150"/>
      <c r="K498" s="150"/>
      <c r="L498" s="150"/>
      <c r="M498" s="150"/>
      <c r="N498" s="150"/>
      <c r="S498" s="54"/>
      <c r="T498" s="54"/>
      <c r="U498" s="54"/>
      <c r="V498" s="54"/>
      <c r="W498" s="54"/>
      <c r="X498" s="54"/>
      <c r="Y498" s="54"/>
      <c r="Z498" s="54"/>
    </row>
    <row r="499" spans="5:26" ht="12" customHeight="1" x14ac:dyDescent="0.2">
      <c r="E499" s="150"/>
      <c r="F499" s="150"/>
      <c r="G499" s="150"/>
      <c r="H499" s="150"/>
      <c r="I499" s="150"/>
      <c r="J499" s="150"/>
      <c r="K499" s="150"/>
      <c r="L499" s="150"/>
      <c r="M499" s="150"/>
      <c r="N499" s="150"/>
      <c r="S499" s="54"/>
      <c r="T499" s="54"/>
      <c r="U499" s="54"/>
      <c r="V499" s="54"/>
      <c r="W499" s="54"/>
      <c r="X499" s="54"/>
      <c r="Y499" s="54"/>
      <c r="Z499" s="54"/>
    </row>
    <row r="500" spans="5:26" ht="12" customHeight="1" x14ac:dyDescent="0.2">
      <c r="E500" s="150"/>
      <c r="F500" s="150"/>
      <c r="G500" s="150"/>
      <c r="H500" s="150"/>
      <c r="I500" s="150"/>
      <c r="J500" s="150"/>
      <c r="K500" s="150"/>
      <c r="L500" s="150"/>
      <c r="M500" s="150"/>
      <c r="N500" s="150"/>
      <c r="S500" s="54"/>
      <c r="T500" s="54"/>
      <c r="U500" s="54"/>
      <c r="V500" s="54"/>
      <c r="W500" s="54"/>
      <c r="X500" s="54"/>
      <c r="Y500" s="54"/>
      <c r="Z500" s="54"/>
    </row>
    <row r="501" spans="5:26" ht="12" customHeight="1" x14ac:dyDescent="0.2">
      <c r="E501" s="150"/>
      <c r="F501" s="150"/>
      <c r="G501" s="150"/>
      <c r="H501" s="150"/>
      <c r="I501" s="150"/>
      <c r="J501" s="150"/>
      <c r="K501" s="150"/>
      <c r="L501" s="150"/>
      <c r="M501" s="150"/>
      <c r="N501" s="150"/>
      <c r="S501" s="54"/>
      <c r="T501" s="54"/>
      <c r="U501" s="54"/>
      <c r="V501" s="54"/>
      <c r="W501" s="54"/>
      <c r="X501" s="54"/>
      <c r="Y501" s="54"/>
      <c r="Z501" s="54"/>
    </row>
    <row r="502" spans="5:26" ht="12" customHeight="1" x14ac:dyDescent="0.2">
      <c r="E502" s="150"/>
      <c r="F502" s="150"/>
      <c r="G502" s="150"/>
      <c r="H502" s="150"/>
      <c r="I502" s="150"/>
      <c r="J502" s="150"/>
      <c r="K502" s="150"/>
      <c r="L502" s="150"/>
      <c r="M502" s="150"/>
      <c r="N502" s="150"/>
      <c r="S502" s="54"/>
      <c r="T502" s="54"/>
      <c r="U502" s="54"/>
      <c r="V502" s="54"/>
      <c r="W502" s="54"/>
      <c r="X502" s="54"/>
      <c r="Y502" s="54"/>
      <c r="Z502" s="54"/>
    </row>
    <row r="503" spans="5:26" ht="12" customHeight="1" x14ac:dyDescent="0.2">
      <c r="E503" s="150"/>
      <c r="F503" s="150"/>
      <c r="G503" s="150"/>
      <c r="H503" s="150"/>
      <c r="I503" s="150"/>
      <c r="J503" s="150"/>
      <c r="K503" s="150"/>
      <c r="L503" s="150"/>
      <c r="M503" s="150"/>
      <c r="N503" s="150"/>
      <c r="S503" s="54"/>
      <c r="T503" s="54"/>
      <c r="U503" s="54"/>
      <c r="V503" s="54"/>
      <c r="W503" s="54"/>
      <c r="X503" s="54"/>
      <c r="Y503" s="54"/>
      <c r="Z503" s="54"/>
    </row>
    <row r="504" spans="5:26" ht="12" customHeight="1" x14ac:dyDescent="0.2">
      <c r="E504" s="150"/>
      <c r="F504" s="150"/>
      <c r="G504" s="150"/>
      <c r="H504" s="150"/>
      <c r="I504" s="150"/>
      <c r="J504" s="150"/>
      <c r="K504" s="150"/>
      <c r="L504" s="150"/>
      <c r="M504" s="150"/>
      <c r="N504" s="150"/>
      <c r="S504" s="54"/>
      <c r="T504" s="54"/>
      <c r="U504" s="54"/>
      <c r="V504" s="54"/>
      <c r="W504" s="54"/>
      <c r="X504" s="54"/>
      <c r="Y504" s="54"/>
      <c r="Z504" s="54"/>
    </row>
    <row r="505" spans="5:26" ht="12" customHeight="1" x14ac:dyDescent="0.2">
      <c r="E505" s="150"/>
      <c r="F505" s="150"/>
      <c r="G505" s="150"/>
      <c r="H505" s="150"/>
      <c r="I505" s="150"/>
      <c r="J505" s="150"/>
      <c r="K505" s="150"/>
      <c r="L505" s="150"/>
      <c r="M505" s="150"/>
      <c r="N505" s="150"/>
      <c r="S505" s="54"/>
      <c r="T505" s="54"/>
      <c r="U505" s="54"/>
      <c r="V505" s="54"/>
      <c r="W505" s="54"/>
      <c r="X505" s="54"/>
      <c r="Y505" s="54"/>
      <c r="Z505" s="54"/>
    </row>
    <row r="506" spans="5:26" ht="12" customHeight="1" x14ac:dyDescent="0.2">
      <c r="E506" s="150"/>
      <c r="F506" s="150"/>
      <c r="G506" s="150"/>
      <c r="H506" s="150"/>
      <c r="I506" s="150"/>
      <c r="J506" s="150"/>
      <c r="K506" s="150"/>
      <c r="L506" s="150"/>
      <c r="M506" s="150"/>
      <c r="N506" s="150"/>
      <c r="S506" s="54"/>
      <c r="T506" s="54"/>
      <c r="U506" s="54"/>
      <c r="V506" s="54"/>
      <c r="W506" s="54"/>
      <c r="X506" s="54"/>
      <c r="Y506" s="54"/>
      <c r="Z506" s="54"/>
    </row>
    <row r="507" spans="5:26" ht="12" customHeight="1" x14ac:dyDescent="0.2">
      <c r="E507" s="150"/>
      <c r="F507" s="150"/>
      <c r="G507" s="150"/>
      <c r="H507" s="150"/>
      <c r="I507" s="150"/>
      <c r="J507" s="150"/>
      <c r="K507" s="150"/>
      <c r="L507" s="150"/>
      <c r="M507" s="150"/>
      <c r="N507" s="150"/>
      <c r="S507" s="54"/>
      <c r="T507" s="54"/>
      <c r="U507" s="54"/>
      <c r="V507" s="54"/>
      <c r="W507" s="54"/>
      <c r="X507" s="54"/>
      <c r="Y507" s="54"/>
      <c r="Z507" s="54"/>
    </row>
    <row r="508" spans="5:26" ht="12" customHeight="1" x14ac:dyDescent="0.2">
      <c r="E508" s="150"/>
      <c r="F508" s="150"/>
      <c r="G508" s="150"/>
      <c r="H508" s="150"/>
      <c r="I508" s="150"/>
      <c r="J508" s="150"/>
      <c r="K508" s="150"/>
      <c r="L508" s="150"/>
      <c r="M508" s="150"/>
      <c r="N508" s="150"/>
      <c r="S508" s="54"/>
      <c r="T508" s="54"/>
      <c r="U508" s="54"/>
      <c r="V508" s="54"/>
      <c r="W508" s="54"/>
      <c r="X508" s="54"/>
      <c r="Y508" s="54"/>
      <c r="Z508" s="54"/>
    </row>
    <row r="509" spans="5:26" ht="12" customHeight="1" x14ac:dyDescent="0.2">
      <c r="E509" s="150"/>
      <c r="F509" s="150"/>
      <c r="G509" s="150"/>
      <c r="H509" s="150"/>
      <c r="I509" s="150"/>
      <c r="J509" s="150"/>
      <c r="K509" s="150"/>
      <c r="L509" s="150"/>
      <c r="M509" s="150"/>
      <c r="N509" s="150"/>
      <c r="S509" s="54"/>
      <c r="T509" s="54"/>
      <c r="U509" s="54"/>
      <c r="V509" s="54"/>
      <c r="W509" s="54"/>
      <c r="X509" s="54"/>
      <c r="Y509" s="54"/>
      <c r="Z509" s="54"/>
    </row>
    <row r="510" spans="5:26" ht="12" customHeight="1" x14ac:dyDescent="0.2">
      <c r="E510" s="150"/>
      <c r="F510" s="150"/>
      <c r="G510" s="150"/>
      <c r="H510" s="150"/>
      <c r="I510" s="150"/>
      <c r="J510" s="150"/>
      <c r="K510" s="150"/>
      <c r="L510" s="150"/>
      <c r="M510" s="150"/>
      <c r="N510" s="150"/>
      <c r="S510" s="54"/>
      <c r="T510" s="54"/>
      <c r="U510" s="54"/>
      <c r="V510" s="54"/>
      <c r="W510" s="54"/>
      <c r="X510" s="54"/>
      <c r="Y510" s="54"/>
      <c r="Z510" s="54"/>
    </row>
    <row r="511" spans="5:26" ht="12" customHeight="1" x14ac:dyDescent="0.2">
      <c r="E511" s="150"/>
      <c r="F511" s="150"/>
      <c r="G511" s="150"/>
      <c r="H511" s="150"/>
      <c r="I511" s="150"/>
      <c r="J511" s="150"/>
      <c r="K511" s="150"/>
      <c r="L511" s="150"/>
      <c r="M511" s="150"/>
      <c r="N511" s="150"/>
      <c r="S511" s="54"/>
      <c r="T511" s="54"/>
      <c r="U511" s="54"/>
      <c r="V511" s="54"/>
      <c r="W511" s="54"/>
      <c r="X511" s="54"/>
      <c r="Y511" s="54"/>
      <c r="Z511" s="54"/>
    </row>
    <row r="512" spans="5:26" ht="12" customHeight="1" x14ac:dyDescent="0.2">
      <c r="E512" s="150"/>
      <c r="F512" s="150"/>
      <c r="G512" s="150"/>
      <c r="H512" s="150"/>
      <c r="I512" s="150"/>
      <c r="J512" s="150"/>
      <c r="K512" s="150"/>
      <c r="L512" s="150"/>
      <c r="M512" s="150"/>
      <c r="N512" s="150"/>
      <c r="S512" s="54"/>
      <c r="T512" s="54"/>
      <c r="U512" s="54"/>
      <c r="V512" s="54"/>
      <c r="W512" s="54"/>
      <c r="X512" s="54"/>
      <c r="Y512" s="54"/>
      <c r="Z512" s="54"/>
    </row>
    <row r="513" spans="5:26" ht="12" customHeight="1" x14ac:dyDescent="0.2">
      <c r="E513" s="150"/>
      <c r="F513" s="150"/>
      <c r="G513" s="150"/>
      <c r="H513" s="150"/>
      <c r="I513" s="150"/>
      <c r="J513" s="150"/>
      <c r="K513" s="150"/>
      <c r="L513" s="150"/>
      <c r="M513" s="150"/>
      <c r="N513" s="150"/>
      <c r="S513" s="54"/>
      <c r="T513" s="54"/>
      <c r="U513" s="54"/>
      <c r="V513" s="54"/>
      <c r="W513" s="54"/>
      <c r="X513" s="54"/>
      <c r="Y513" s="54"/>
      <c r="Z513" s="54"/>
    </row>
    <row r="514" spans="5:26" ht="12" customHeight="1" x14ac:dyDescent="0.2">
      <c r="E514" s="150"/>
      <c r="F514" s="150"/>
      <c r="G514" s="150"/>
      <c r="H514" s="150"/>
      <c r="I514" s="150"/>
      <c r="J514" s="150"/>
      <c r="K514" s="150"/>
      <c r="L514" s="150"/>
      <c r="M514" s="150"/>
      <c r="N514" s="150"/>
      <c r="S514" s="54"/>
      <c r="T514" s="54"/>
      <c r="U514" s="54"/>
      <c r="V514" s="54"/>
      <c r="W514" s="54"/>
      <c r="X514" s="54"/>
      <c r="Y514" s="54"/>
      <c r="Z514" s="54"/>
    </row>
    <row r="515" spans="5:26" ht="12" customHeight="1" x14ac:dyDescent="0.2">
      <c r="E515" s="150"/>
      <c r="F515" s="150"/>
      <c r="G515" s="150"/>
      <c r="H515" s="150"/>
      <c r="I515" s="150"/>
      <c r="J515" s="150"/>
      <c r="K515" s="150"/>
      <c r="L515" s="150"/>
      <c r="M515" s="150"/>
      <c r="N515" s="150"/>
      <c r="S515" s="54"/>
      <c r="T515" s="54"/>
      <c r="U515" s="54"/>
      <c r="V515" s="54"/>
      <c r="W515" s="54"/>
      <c r="X515" s="54"/>
      <c r="Y515" s="54"/>
      <c r="Z515" s="54"/>
    </row>
    <row r="516" spans="5:26" ht="12" customHeight="1" x14ac:dyDescent="0.2">
      <c r="E516" s="150"/>
      <c r="F516" s="150"/>
      <c r="G516" s="150"/>
      <c r="H516" s="150"/>
      <c r="I516" s="150"/>
      <c r="J516" s="150"/>
      <c r="K516" s="150"/>
      <c r="L516" s="150"/>
      <c r="M516" s="150"/>
      <c r="N516" s="150"/>
      <c r="S516" s="54"/>
      <c r="T516" s="54"/>
      <c r="U516" s="54"/>
      <c r="V516" s="54"/>
      <c r="W516" s="54"/>
      <c r="X516" s="54"/>
      <c r="Y516" s="54"/>
      <c r="Z516" s="54"/>
    </row>
    <row r="517" spans="5:26" ht="12" customHeight="1" x14ac:dyDescent="0.2">
      <c r="E517" s="150"/>
      <c r="F517" s="150"/>
      <c r="G517" s="150"/>
      <c r="H517" s="150"/>
      <c r="I517" s="150"/>
      <c r="J517" s="150"/>
      <c r="K517" s="150"/>
      <c r="L517" s="150"/>
      <c r="M517" s="150"/>
      <c r="N517" s="150"/>
      <c r="S517" s="54"/>
      <c r="T517" s="54"/>
      <c r="U517" s="54"/>
      <c r="V517" s="54"/>
      <c r="W517" s="54"/>
      <c r="X517" s="54"/>
      <c r="Y517" s="54"/>
      <c r="Z517" s="54"/>
    </row>
    <row r="518" spans="5:26" ht="12" customHeight="1" x14ac:dyDescent="0.2">
      <c r="E518" s="150"/>
      <c r="F518" s="150"/>
      <c r="G518" s="150"/>
      <c r="H518" s="150"/>
      <c r="I518" s="150"/>
      <c r="J518" s="150"/>
      <c r="K518" s="150"/>
      <c r="L518" s="150"/>
      <c r="M518" s="150"/>
      <c r="N518" s="150"/>
      <c r="S518" s="54"/>
      <c r="T518" s="54"/>
      <c r="U518" s="54"/>
      <c r="V518" s="54"/>
      <c r="W518" s="54"/>
      <c r="X518" s="54"/>
      <c r="Y518" s="54"/>
      <c r="Z518" s="54"/>
    </row>
    <row r="519" spans="5:26" ht="12" customHeight="1" x14ac:dyDescent="0.2">
      <c r="E519" s="150"/>
      <c r="F519" s="150"/>
      <c r="G519" s="150"/>
      <c r="H519" s="150"/>
      <c r="I519" s="150"/>
      <c r="J519" s="150"/>
      <c r="K519" s="150"/>
      <c r="L519" s="150"/>
      <c r="M519" s="150"/>
      <c r="N519" s="150"/>
      <c r="S519" s="54"/>
      <c r="T519" s="54"/>
      <c r="U519" s="54"/>
      <c r="V519" s="54"/>
      <c r="W519" s="54"/>
      <c r="X519" s="54"/>
      <c r="Y519" s="54"/>
      <c r="Z519" s="54"/>
    </row>
    <row r="520" spans="5:26" ht="12" customHeight="1" x14ac:dyDescent="0.2">
      <c r="E520" s="150"/>
      <c r="F520" s="150"/>
      <c r="G520" s="150"/>
      <c r="H520" s="150"/>
      <c r="I520" s="150"/>
      <c r="J520" s="150"/>
      <c r="K520" s="150"/>
      <c r="L520" s="150"/>
      <c r="M520" s="150"/>
      <c r="N520" s="150"/>
      <c r="S520" s="54"/>
      <c r="T520" s="54"/>
      <c r="U520" s="54"/>
      <c r="V520" s="54"/>
      <c r="W520" s="54"/>
      <c r="X520" s="54"/>
      <c r="Y520" s="54"/>
      <c r="Z520" s="54"/>
    </row>
    <row r="521" spans="5:26" ht="12" customHeight="1" x14ac:dyDescent="0.2">
      <c r="E521" s="150"/>
      <c r="F521" s="150"/>
      <c r="G521" s="150"/>
      <c r="H521" s="150"/>
      <c r="I521" s="150"/>
      <c r="J521" s="150"/>
      <c r="K521" s="150"/>
      <c r="L521" s="150"/>
      <c r="M521" s="150"/>
      <c r="N521" s="150"/>
      <c r="S521" s="54"/>
      <c r="T521" s="54"/>
      <c r="U521" s="54"/>
      <c r="V521" s="54"/>
      <c r="W521" s="54"/>
      <c r="X521" s="54"/>
      <c r="Y521" s="54"/>
      <c r="Z521" s="54"/>
    </row>
    <row r="522" spans="5:26" ht="12" customHeight="1" x14ac:dyDescent="0.2">
      <c r="E522" s="150"/>
      <c r="F522" s="150"/>
      <c r="G522" s="150"/>
      <c r="H522" s="150"/>
      <c r="I522" s="150"/>
      <c r="J522" s="150"/>
      <c r="K522" s="150"/>
      <c r="L522" s="150"/>
      <c r="M522" s="150"/>
      <c r="N522" s="150"/>
      <c r="S522" s="54"/>
      <c r="T522" s="54"/>
      <c r="U522" s="54"/>
      <c r="V522" s="54"/>
      <c r="W522" s="54"/>
      <c r="X522" s="54"/>
      <c r="Y522" s="54"/>
      <c r="Z522" s="54"/>
    </row>
    <row r="523" spans="5:26" ht="12" customHeight="1" x14ac:dyDescent="0.2">
      <c r="E523" s="150"/>
      <c r="F523" s="150"/>
      <c r="G523" s="150"/>
      <c r="H523" s="150"/>
      <c r="I523" s="150"/>
      <c r="J523" s="150"/>
      <c r="K523" s="150"/>
      <c r="L523" s="150"/>
      <c r="M523" s="150"/>
      <c r="N523" s="150"/>
      <c r="S523" s="54"/>
      <c r="T523" s="54"/>
      <c r="U523" s="54"/>
      <c r="V523" s="54"/>
      <c r="W523" s="54"/>
      <c r="X523" s="54"/>
      <c r="Y523" s="54"/>
      <c r="Z523" s="54"/>
    </row>
    <row r="524" spans="5:26" ht="12" customHeight="1" x14ac:dyDescent="0.2">
      <c r="E524" s="150"/>
      <c r="F524" s="150"/>
      <c r="G524" s="150"/>
      <c r="H524" s="150"/>
      <c r="I524" s="150"/>
      <c r="J524" s="150"/>
      <c r="K524" s="150"/>
      <c r="L524" s="150"/>
      <c r="M524" s="150"/>
      <c r="N524" s="150"/>
      <c r="S524" s="54"/>
      <c r="T524" s="54"/>
      <c r="U524" s="54"/>
      <c r="V524" s="54"/>
      <c r="W524" s="54"/>
      <c r="X524" s="54"/>
      <c r="Y524" s="54"/>
      <c r="Z524" s="54"/>
    </row>
    <row r="525" spans="5:26" ht="12" customHeight="1" x14ac:dyDescent="0.2">
      <c r="E525" s="150"/>
      <c r="F525" s="150"/>
      <c r="G525" s="150"/>
      <c r="H525" s="150"/>
      <c r="I525" s="150"/>
      <c r="J525" s="150"/>
      <c r="K525" s="150"/>
      <c r="L525" s="150"/>
      <c r="M525" s="150"/>
      <c r="N525" s="150"/>
      <c r="S525" s="54"/>
      <c r="T525" s="54"/>
      <c r="U525" s="54"/>
      <c r="V525" s="54"/>
      <c r="W525" s="54"/>
      <c r="X525" s="54"/>
      <c r="Y525" s="54"/>
      <c r="Z525" s="54"/>
    </row>
    <row r="526" spans="5:26" ht="12" customHeight="1" x14ac:dyDescent="0.2">
      <c r="E526" s="150"/>
      <c r="F526" s="150"/>
      <c r="G526" s="150"/>
      <c r="H526" s="150"/>
      <c r="I526" s="150"/>
      <c r="J526" s="150"/>
      <c r="K526" s="150"/>
      <c r="L526" s="150"/>
      <c r="M526" s="150"/>
      <c r="N526" s="150"/>
      <c r="S526" s="54"/>
      <c r="T526" s="54"/>
      <c r="U526" s="54"/>
      <c r="V526" s="54"/>
      <c r="W526" s="54"/>
      <c r="X526" s="54"/>
      <c r="Y526" s="54"/>
      <c r="Z526" s="54"/>
    </row>
    <row r="527" spans="5:26" ht="12" customHeight="1" x14ac:dyDescent="0.2">
      <c r="E527" s="150"/>
      <c r="F527" s="150"/>
      <c r="G527" s="150"/>
      <c r="H527" s="150"/>
      <c r="I527" s="150"/>
      <c r="J527" s="150"/>
      <c r="K527" s="150"/>
      <c r="L527" s="150"/>
      <c r="M527" s="150"/>
      <c r="N527" s="150"/>
      <c r="S527" s="54"/>
      <c r="T527" s="54"/>
      <c r="U527" s="54"/>
      <c r="V527" s="54"/>
      <c r="W527" s="54"/>
      <c r="X527" s="54"/>
      <c r="Y527" s="54"/>
      <c r="Z527" s="54"/>
    </row>
    <row r="528" spans="5:26" ht="12" customHeight="1" x14ac:dyDescent="0.2">
      <c r="E528" s="150"/>
      <c r="F528" s="150"/>
      <c r="G528" s="150"/>
      <c r="H528" s="150"/>
      <c r="I528" s="150"/>
      <c r="J528" s="150"/>
      <c r="K528" s="150"/>
      <c r="L528" s="150"/>
      <c r="M528" s="150"/>
      <c r="N528" s="150"/>
      <c r="S528" s="54"/>
      <c r="T528" s="54"/>
      <c r="U528" s="54"/>
      <c r="V528" s="54"/>
      <c r="W528" s="54"/>
      <c r="X528" s="54"/>
      <c r="Y528" s="54"/>
      <c r="Z528" s="54"/>
    </row>
    <row r="529" spans="5:26" ht="12" customHeight="1" x14ac:dyDescent="0.2">
      <c r="E529" s="150"/>
      <c r="F529" s="150"/>
      <c r="G529" s="150"/>
      <c r="H529" s="150"/>
      <c r="I529" s="150"/>
      <c r="J529" s="150"/>
      <c r="K529" s="150"/>
      <c r="L529" s="150"/>
      <c r="M529" s="150"/>
      <c r="N529" s="150"/>
      <c r="S529" s="54"/>
      <c r="T529" s="54"/>
      <c r="U529" s="54"/>
      <c r="V529" s="54"/>
      <c r="W529" s="54"/>
      <c r="X529" s="54"/>
      <c r="Y529" s="54"/>
      <c r="Z529" s="54"/>
    </row>
    <row r="530" spans="5:26" ht="12" customHeight="1" x14ac:dyDescent="0.2">
      <c r="E530" s="150"/>
      <c r="F530" s="150"/>
      <c r="G530" s="150"/>
      <c r="H530" s="150"/>
      <c r="I530" s="150"/>
      <c r="J530" s="150"/>
      <c r="K530" s="150"/>
      <c r="L530" s="150"/>
      <c r="M530" s="150"/>
      <c r="N530" s="150"/>
      <c r="S530" s="54"/>
      <c r="T530" s="54"/>
      <c r="U530" s="54"/>
      <c r="V530" s="54"/>
      <c r="W530" s="54"/>
      <c r="X530" s="54"/>
      <c r="Y530" s="54"/>
      <c r="Z530" s="54"/>
    </row>
    <row r="531" spans="5:26" ht="12" customHeight="1" x14ac:dyDescent="0.2">
      <c r="E531" s="150"/>
      <c r="F531" s="150"/>
      <c r="G531" s="150"/>
      <c r="H531" s="150"/>
      <c r="I531" s="150"/>
      <c r="J531" s="150"/>
      <c r="K531" s="150"/>
      <c r="L531" s="150"/>
      <c r="M531" s="150"/>
      <c r="N531" s="150"/>
      <c r="S531" s="54"/>
      <c r="T531" s="54"/>
      <c r="U531" s="54"/>
      <c r="V531" s="54"/>
      <c r="W531" s="54"/>
      <c r="X531" s="54"/>
      <c r="Y531" s="54"/>
      <c r="Z531" s="54"/>
    </row>
    <row r="532" spans="5:26" ht="12" customHeight="1" x14ac:dyDescent="0.2">
      <c r="E532" s="150"/>
      <c r="F532" s="150"/>
      <c r="G532" s="150"/>
      <c r="H532" s="150"/>
      <c r="I532" s="150"/>
      <c r="J532" s="150"/>
      <c r="K532" s="150"/>
      <c r="L532" s="150"/>
      <c r="M532" s="150"/>
      <c r="N532" s="150"/>
      <c r="S532" s="54"/>
      <c r="T532" s="54"/>
      <c r="U532" s="54"/>
      <c r="V532" s="54"/>
      <c r="W532" s="54"/>
      <c r="X532" s="54"/>
      <c r="Y532" s="54"/>
      <c r="Z532" s="54"/>
    </row>
    <row r="533" spans="5:26" ht="12" customHeight="1" x14ac:dyDescent="0.2">
      <c r="E533" s="150"/>
      <c r="F533" s="150"/>
      <c r="G533" s="150"/>
      <c r="H533" s="150"/>
      <c r="I533" s="150"/>
      <c r="J533" s="150"/>
      <c r="K533" s="150"/>
      <c r="L533" s="150"/>
      <c r="M533" s="150"/>
      <c r="N533" s="150"/>
      <c r="S533" s="54"/>
      <c r="T533" s="54"/>
      <c r="U533" s="54"/>
      <c r="V533" s="54"/>
      <c r="W533" s="54"/>
      <c r="X533" s="54"/>
      <c r="Y533" s="54"/>
      <c r="Z533" s="54"/>
    </row>
    <row r="534" spans="5:26" ht="12" customHeight="1" x14ac:dyDescent="0.2">
      <c r="E534" s="150"/>
      <c r="F534" s="150"/>
      <c r="G534" s="150"/>
      <c r="H534" s="150"/>
      <c r="I534" s="150"/>
      <c r="J534" s="150"/>
      <c r="K534" s="150"/>
      <c r="L534" s="150"/>
      <c r="M534" s="150"/>
      <c r="N534" s="150"/>
      <c r="S534" s="54"/>
      <c r="T534" s="54"/>
      <c r="U534" s="54"/>
      <c r="V534" s="54"/>
      <c r="W534" s="54"/>
      <c r="X534" s="54"/>
      <c r="Y534" s="54"/>
      <c r="Z534" s="54"/>
    </row>
    <row r="535" spans="5:26" ht="12" customHeight="1" x14ac:dyDescent="0.2">
      <c r="E535" s="150"/>
      <c r="F535" s="150"/>
      <c r="G535" s="150"/>
      <c r="H535" s="150"/>
      <c r="I535" s="150"/>
      <c r="J535" s="150"/>
      <c r="K535" s="150"/>
      <c r="L535" s="150"/>
      <c r="M535" s="150"/>
      <c r="N535" s="150"/>
      <c r="S535" s="54"/>
      <c r="T535" s="54"/>
      <c r="U535" s="54"/>
      <c r="V535" s="54"/>
      <c r="W535" s="54"/>
      <c r="X535" s="54"/>
      <c r="Y535" s="54"/>
      <c r="Z535" s="54"/>
    </row>
    <row r="536" spans="5:26" ht="12" customHeight="1" x14ac:dyDescent="0.2">
      <c r="E536" s="150"/>
      <c r="F536" s="150"/>
      <c r="G536" s="150"/>
      <c r="H536" s="150"/>
      <c r="I536" s="150"/>
      <c r="J536" s="150"/>
      <c r="K536" s="150"/>
      <c r="L536" s="150"/>
      <c r="M536" s="150"/>
      <c r="N536" s="150"/>
      <c r="S536" s="54"/>
      <c r="T536" s="54"/>
      <c r="U536" s="54"/>
      <c r="V536" s="54"/>
      <c r="W536" s="54"/>
      <c r="X536" s="54"/>
      <c r="Y536" s="54"/>
      <c r="Z536" s="54"/>
    </row>
    <row r="537" spans="5:26" ht="12" customHeight="1" x14ac:dyDescent="0.2">
      <c r="E537" s="150"/>
      <c r="F537" s="150"/>
      <c r="G537" s="150"/>
      <c r="H537" s="150"/>
      <c r="I537" s="150"/>
      <c r="J537" s="150"/>
      <c r="K537" s="150"/>
      <c r="L537" s="150"/>
      <c r="M537" s="150"/>
      <c r="N537" s="150"/>
      <c r="S537" s="54"/>
      <c r="T537" s="54"/>
      <c r="U537" s="54"/>
      <c r="V537" s="54"/>
      <c r="W537" s="54"/>
      <c r="X537" s="54"/>
      <c r="Y537" s="54"/>
      <c r="Z537" s="54"/>
    </row>
    <row r="538" spans="5:26" ht="12" customHeight="1" x14ac:dyDescent="0.2">
      <c r="E538" s="150"/>
      <c r="F538" s="150"/>
      <c r="G538" s="150"/>
      <c r="H538" s="150"/>
      <c r="I538" s="150"/>
      <c r="J538" s="150"/>
      <c r="K538" s="150"/>
      <c r="L538" s="150"/>
      <c r="M538" s="150"/>
      <c r="N538" s="150"/>
      <c r="S538" s="54"/>
      <c r="T538" s="54"/>
      <c r="U538" s="54"/>
      <c r="V538" s="54"/>
      <c r="W538" s="54"/>
      <c r="X538" s="54"/>
      <c r="Y538" s="54"/>
      <c r="Z538" s="54"/>
    </row>
    <row r="539" spans="5:26" ht="12" customHeight="1" x14ac:dyDescent="0.2">
      <c r="E539" s="150"/>
      <c r="F539" s="150"/>
      <c r="G539" s="150"/>
      <c r="H539" s="150"/>
      <c r="I539" s="150"/>
      <c r="J539" s="150"/>
      <c r="K539" s="150"/>
      <c r="L539" s="150"/>
      <c r="M539" s="150"/>
      <c r="N539" s="150"/>
      <c r="S539" s="54"/>
      <c r="T539" s="54"/>
      <c r="U539" s="54"/>
      <c r="V539" s="54"/>
      <c r="W539" s="54"/>
      <c r="X539" s="54"/>
      <c r="Y539" s="54"/>
      <c r="Z539" s="54"/>
    </row>
    <row r="540" spans="5:26" ht="12" customHeight="1" x14ac:dyDescent="0.2">
      <c r="E540" s="150"/>
      <c r="F540" s="150"/>
      <c r="G540" s="150"/>
      <c r="H540" s="150"/>
      <c r="I540" s="150"/>
      <c r="J540" s="150"/>
      <c r="K540" s="150"/>
      <c r="L540" s="150"/>
      <c r="M540" s="150"/>
      <c r="N540" s="150"/>
      <c r="S540" s="54"/>
      <c r="T540" s="54"/>
      <c r="U540" s="54"/>
      <c r="V540" s="54"/>
      <c r="W540" s="54"/>
      <c r="X540" s="54"/>
      <c r="Y540" s="54"/>
      <c r="Z540" s="54"/>
    </row>
    <row r="541" spans="5:26" ht="12" customHeight="1" x14ac:dyDescent="0.2">
      <c r="E541" s="150"/>
      <c r="F541" s="150"/>
      <c r="G541" s="150"/>
      <c r="H541" s="150"/>
      <c r="I541" s="150"/>
      <c r="J541" s="150"/>
      <c r="K541" s="150"/>
      <c r="L541" s="150"/>
      <c r="M541" s="150"/>
      <c r="N541" s="150"/>
      <c r="S541" s="54"/>
      <c r="T541" s="54"/>
      <c r="U541" s="54"/>
      <c r="V541" s="54"/>
      <c r="W541" s="54"/>
      <c r="X541" s="54"/>
      <c r="Y541" s="54"/>
      <c r="Z541" s="54"/>
    </row>
    <row r="542" spans="5:26" ht="12" customHeight="1" x14ac:dyDescent="0.2">
      <c r="E542" s="150"/>
      <c r="F542" s="150"/>
      <c r="G542" s="150"/>
      <c r="H542" s="150"/>
      <c r="I542" s="150"/>
      <c r="J542" s="150"/>
      <c r="K542" s="150"/>
      <c r="L542" s="150"/>
      <c r="M542" s="150"/>
      <c r="N542" s="150"/>
      <c r="S542" s="54"/>
      <c r="T542" s="54"/>
      <c r="U542" s="54"/>
      <c r="V542" s="54"/>
      <c r="W542" s="54"/>
      <c r="X542" s="54"/>
      <c r="Y542" s="54"/>
      <c r="Z542" s="54"/>
    </row>
    <row r="543" spans="5:26" ht="12" customHeight="1" x14ac:dyDescent="0.2">
      <c r="E543" s="150"/>
      <c r="F543" s="150"/>
      <c r="G543" s="150"/>
      <c r="H543" s="150"/>
      <c r="I543" s="150"/>
      <c r="J543" s="150"/>
      <c r="K543" s="150"/>
      <c r="L543" s="150"/>
      <c r="M543" s="150"/>
      <c r="N543" s="150"/>
      <c r="S543" s="54"/>
      <c r="T543" s="54"/>
      <c r="U543" s="54"/>
      <c r="V543" s="54"/>
      <c r="W543" s="54"/>
      <c r="X543" s="54"/>
      <c r="Y543" s="54"/>
      <c r="Z543" s="54"/>
    </row>
    <row r="544" spans="5:26" ht="12" customHeight="1" x14ac:dyDescent="0.2">
      <c r="E544" s="150"/>
      <c r="F544" s="150"/>
      <c r="G544" s="150"/>
      <c r="H544" s="150"/>
      <c r="I544" s="150"/>
      <c r="J544" s="150"/>
      <c r="K544" s="150"/>
      <c r="L544" s="150"/>
      <c r="M544" s="150"/>
      <c r="N544" s="150"/>
      <c r="S544" s="54"/>
      <c r="T544" s="54"/>
      <c r="U544" s="54"/>
      <c r="V544" s="54"/>
      <c r="W544" s="54"/>
      <c r="X544" s="54"/>
      <c r="Y544" s="54"/>
      <c r="Z544" s="54"/>
    </row>
    <row r="545" spans="1:32" ht="12" customHeight="1" x14ac:dyDescent="0.2">
      <c r="B545" s="269" t="s">
        <v>744</v>
      </c>
      <c r="C545" s="269"/>
      <c r="D545" s="269"/>
      <c r="E545" s="269"/>
      <c r="F545" s="269"/>
      <c r="G545" s="269"/>
      <c r="H545" s="269"/>
      <c r="I545" s="269"/>
      <c r="J545" s="269"/>
      <c r="K545" s="269"/>
      <c r="L545" s="269"/>
      <c r="M545" s="269"/>
      <c r="N545" s="269"/>
      <c r="O545" s="269"/>
      <c r="P545" s="269"/>
      <c r="S545" s="54"/>
      <c r="T545" s="54"/>
      <c r="U545" s="54"/>
      <c r="V545" s="54"/>
      <c r="W545" s="54"/>
      <c r="X545" s="54"/>
      <c r="Y545" s="54"/>
      <c r="Z545" s="54"/>
    </row>
    <row r="546" spans="1:32" ht="12" customHeight="1" x14ac:dyDescent="0.2">
      <c r="B546" s="269"/>
      <c r="C546" s="269"/>
      <c r="D546" s="269"/>
      <c r="E546" s="269"/>
      <c r="F546" s="269"/>
      <c r="G546" s="269"/>
      <c r="H546" s="269"/>
      <c r="I546" s="269"/>
      <c r="J546" s="269"/>
      <c r="K546" s="269"/>
      <c r="L546" s="269"/>
      <c r="M546" s="269"/>
      <c r="N546" s="269"/>
      <c r="O546" s="269"/>
      <c r="P546" s="269"/>
      <c r="S546" s="54"/>
      <c r="T546" s="54"/>
      <c r="U546" s="54"/>
      <c r="V546" s="54"/>
      <c r="W546" s="54"/>
      <c r="X546" s="54"/>
      <c r="Y546" s="54"/>
      <c r="Z546" s="54"/>
    </row>
    <row r="547" spans="1:32" ht="12" customHeight="1" x14ac:dyDescent="0.2">
      <c r="E547" s="150"/>
      <c r="F547" s="150"/>
      <c r="G547" s="150"/>
      <c r="H547" s="150"/>
      <c r="I547" s="150"/>
      <c r="J547" s="150"/>
      <c r="K547" s="150"/>
      <c r="L547" s="150"/>
      <c r="M547" s="150"/>
      <c r="N547" s="150"/>
      <c r="S547" s="54"/>
      <c r="T547" s="54"/>
      <c r="U547" s="54"/>
      <c r="V547" s="54"/>
      <c r="W547" s="54"/>
      <c r="X547" s="54"/>
      <c r="Y547" s="54"/>
      <c r="Z547" s="54"/>
    </row>
    <row r="548" spans="1:32" ht="12" customHeight="1" x14ac:dyDescent="0.2">
      <c r="E548" s="216"/>
      <c r="F548" s="216"/>
      <c r="G548" s="216"/>
      <c r="H548" s="216"/>
      <c r="I548" s="216"/>
      <c r="J548" s="216"/>
      <c r="K548" s="216"/>
      <c r="L548" s="216"/>
      <c r="M548" s="216"/>
      <c r="N548" s="216"/>
      <c r="S548" s="54"/>
      <c r="T548" s="54"/>
      <c r="U548" s="54"/>
      <c r="V548" s="54"/>
      <c r="W548" s="54"/>
      <c r="X548" s="54"/>
      <c r="Y548" s="54"/>
      <c r="Z548" s="54"/>
    </row>
    <row r="549" spans="1:32" ht="12" customHeight="1" x14ac:dyDescent="0.2">
      <c r="E549" s="216"/>
      <c r="F549" s="216"/>
      <c r="G549" s="216"/>
      <c r="H549" s="216"/>
      <c r="I549" s="216"/>
      <c r="J549" s="216"/>
      <c r="K549" s="216"/>
      <c r="L549" s="216"/>
      <c r="M549" s="216"/>
      <c r="N549" s="216"/>
      <c r="S549" s="54"/>
      <c r="T549" s="54"/>
      <c r="U549" s="54"/>
      <c r="V549" s="54"/>
      <c r="W549" s="54"/>
      <c r="X549" s="54"/>
      <c r="Y549" s="54"/>
      <c r="Z549" s="54"/>
    </row>
    <row r="550" spans="1:32" ht="12" customHeight="1" x14ac:dyDescent="0.2">
      <c r="A550" s="317" t="s">
        <v>29</v>
      </c>
      <c r="B550" s="317"/>
      <c r="C550" s="317"/>
      <c r="D550" s="317"/>
      <c r="E550" s="317"/>
      <c r="F550" s="317"/>
      <c r="G550" s="317"/>
      <c r="H550" s="317"/>
      <c r="I550" s="317"/>
      <c r="J550" s="317"/>
      <c r="K550" s="317"/>
      <c r="L550" s="317"/>
      <c r="M550" s="317"/>
      <c r="N550" s="317"/>
      <c r="O550" s="317"/>
      <c r="P550" s="317"/>
      <c r="R550" s="72"/>
    </row>
    <row r="551" spans="1:32" ht="12" customHeight="1" x14ac:dyDescent="0.2">
      <c r="A551" s="45"/>
      <c r="E551" s="43"/>
      <c r="F551" s="43"/>
      <c r="G551" s="43"/>
      <c r="H551" s="43"/>
      <c r="I551" s="43"/>
      <c r="J551" s="43"/>
      <c r="K551" s="43"/>
      <c r="L551" s="43"/>
      <c r="M551" s="43"/>
      <c r="N551" s="43"/>
      <c r="R551" s="72"/>
    </row>
    <row r="552" spans="1:32" ht="12" customHeight="1" x14ac:dyDescent="0.2">
      <c r="A552" s="45"/>
      <c r="E552" s="147"/>
      <c r="F552" s="147"/>
      <c r="G552" s="147"/>
      <c r="H552" s="147"/>
      <c r="I552" s="147"/>
      <c r="J552" s="147"/>
      <c r="K552" s="147"/>
      <c r="L552" s="147"/>
      <c r="M552" s="147"/>
      <c r="N552" s="147"/>
      <c r="R552" s="72"/>
    </row>
    <row r="553" spans="1:32" ht="12" customHeight="1" x14ac:dyDescent="0.2">
      <c r="B553" s="431" t="s">
        <v>282</v>
      </c>
      <c r="C553" s="431"/>
      <c r="D553" s="431"/>
      <c r="E553" s="431"/>
      <c r="F553" s="431"/>
      <c r="G553" s="431"/>
      <c r="H553" s="431"/>
      <c r="I553" s="431"/>
      <c r="J553" s="431"/>
      <c r="K553" s="431"/>
      <c r="L553" s="431"/>
      <c r="M553" s="431"/>
      <c r="N553" s="431"/>
      <c r="O553" s="431"/>
      <c r="P553" s="431"/>
    </row>
    <row r="554" spans="1:32" x14ac:dyDescent="0.2">
      <c r="B554" s="431"/>
      <c r="C554" s="431"/>
      <c r="D554" s="431"/>
      <c r="E554" s="431"/>
      <c r="F554" s="431"/>
      <c r="G554" s="431"/>
      <c r="H554" s="431"/>
      <c r="I554" s="431"/>
      <c r="J554" s="431"/>
      <c r="K554" s="431"/>
      <c r="L554" s="431"/>
      <c r="M554" s="431"/>
      <c r="N554" s="431"/>
      <c r="O554" s="431"/>
      <c r="P554" s="431"/>
      <c r="S554" s="72"/>
      <c r="T554" s="72"/>
      <c r="U554" s="72"/>
      <c r="V554" s="72"/>
      <c r="W554" s="72"/>
      <c r="X554" s="72"/>
      <c r="Y554" s="72"/>
      <c r="Z554" s="72"/>
      <c r="AC554" s="54"/>
      <c r="AD554" s="54"/>
      <c r="AE554" s="54"/>
      <c r="AF554" s="54"/>
    </row>
    <row r="555" spans="1:32" x14ac:dyDescent="0.2">
      <c r="B555" s="431"/>
      <c r="C555" s="431"/>
      <c r="D555" s="431"/>
      <c r="E555" s="431"/>
      <c r="F555" s="431"/>
      <c r="G555" s="431"/>
      <c r="H555" s="431"/>
      <c r="I555" s="431"/>
      <c r="J555" s="431"/>
      <c r="K555" s="431"/>
      <c r="L555" s="431"/>
      <c r="M555" s="431"/>
      <c r="N555" s="431"/>
      <c r="O555" s="431"/>
      <c r="P555" s="431"/>
      <c r="S555" s="72"/>
      <c r="T555" s="72"/>
      <c r="U555" s="72"/>
      <c r="V555" s="72"/>
      <c r="W555" s="72"/>
      <c r="X555" s="72"/>
      <c r="Y555" s="72"/>
      <c r="Z555" s="72"/>
    </row>
    <row r="556" spans="1:32" x14ac:dyDescent="0.2">
      <c r="B556" s="176"/>
      <c r="C556" s="176"/>
      <c r="D556" s="176"/>
      <c r="E556" s="177"/>
      <c r="F556" s="177"/>
      <c r="G556" s="177"/>
      <c r="H556" s="177"/>
      <c r="I556" s="177"/>
      <c r="J556" s="177"/>
      <c r="K556" s="177"/>
      <c r="L556" s="177"/>
      <c r="M556" s="177"/>
      <c r="N556" s="177"/>
      <c r="O556" s="176"/>
      <c r="P556" s="176"/>
    </row>
    <row r="557" spans="1:32" ht="12" customHeight="1" x14ac:dyDescent="0.2">
      <c r="B557" s="123" t="s">
        <v>30</v>
      </c>
      <c r="C557" s="109"/>
      <c r="D557" s="109"/>
      <c r="E557" s="176"/>
      <c r="F557" s="176"/>
      <c r="G557" s="176"/>
      <c r="H557" s="176"/>
      <c r="I557" s="176"/>
      <c r="J557" s="176"/>
      <c r="K557" s="176"/>
      <c r="L557" s="176"/>
      <c r="M557" s="176"/>
      <c r="N557" s="176"/>
      <c r="O557" s="109"/>
      <c r="P557" s="109"/>
      <c r="AA557" s="54"/>
      <c r="AB557" s="54"/>
    </row>
    <row r="558" spans="1:32" ht="12" customHeight="1" x14ac:dyDescent="0.2">
      <c r="B558" s="123"/>
      <c r="C558" s="109"/>
      <c r="D558" s="109"/>
      <c r="E558" s="109"/>
      <c r="F558" s="109"/>
      <c r="G558" s="109"/>
      <c r="H558" s="109"/>
      <c r="I558" s="109"/>
      <c r="J558" s="109"/>
      <c r="K558" s="109"/>
      <c r="L558" s="109"/>
      <c r="M558" s="109"/>
      <c r="N558" s="109"/>
      <c r="O558" s="109"/>
      <c r="P558" s="109"/>
      <c r="AC558" s="72"/>
      <c r="AD558" s="72"/>
      <c r="AE558" s="72"/>
      <c r="AF558" s="72"/>
    </row>
    <row r="559" spans="1:32" ht="12" customHeight="1" x14ac:dyDescent="0.2">
      <c r="B559" s="178" t="s">
        <v>31</v>
      </c>
      <c r="C559" s="109"/>
      <c r="D559" s="109"/>
      <c r="E559" s="109"/>
      <c r="F559" s="109"/>
      <c r="G559" s="109"/>
      <c r="H559" s="109"/>
      <c r="I559" s="109"/>
      <c r="J559" s="109"/>
      <c r="K559" s="109"/>
      <c r="L559" s="109"/>
      <c r="M559" s="109"/>
      <c r="N559" s="109"/>
      <c r="O559" s="109"/>
      <c r="P559" s="109"/>
      <c r="AC559" s="72"/>
      <c r="AD559" s="72"/>
      <c r="AE559" s="72"/>
      <c r="AF559" s="72"/>
    </row>
    <row r="560" spans="1:32" ht="12" customHeight="1" x14ac:dyDescent="0.2">
      <c r="A560" s="45"/>
      <c r="B560" s="109"/>
      <c r="C560" s="109"/>
      <c r="D560" s="109"/>
      <c r="E560" s="109"/>
      <c r="F560" s="109"/>
      <c r="G560" s="109"/>
      <c r="H560" s="109"/>
      <c r="I560" s="109"/>
      <c r="J560" s="109"/>
      <c r="K560" s="109"/>
      <c r="L560" s="109"/>
      <c r="M560" s="109"/>
      <c r="N560" s="109"/>
      <c r="O560" s="109"/>
      <c r="P560" s="109"/>
    </row>
    <row r="561" spans="1:32" ht="12" customHeight="1" x14ac:dyDescent="0.2">
      <c r="B561" s="109"/>
      <c r="C561" s="122" t="s">
        <v>32</v>
      </c>
      <c r="D561" s="109"/>
      <c r="E561" s="109"/>
      <c r="F561" s="109"/>
      <c r="G561" s="109"/>
      <c r="H561" s="109"/>
      <c r="I561" s="109"/>
      <c r="J561" s="109"/>
      <c r="K561" s="109"/>
      <c r="L561" s="109"/>
      <c r="M561" s="109"/>
      <c r="N561" s="109"/>
      <c r="O561" s="109"/>
      <c r="P561" s="109"/>
      <c r="AA561" s="72"/>
      <c r="AB561" s="72"/>
    </row>
    <row r="562" spans="1:32" ht="6" customHeight="1" x14ac:dyDescent="0.2">
      <c r="B562" s="109"/>
      <c r="C562" s="122"/>
      <c r="D562" s="109"/>
      <c r="E562" s="109"/>
      <c r="F562" s="109"/>
      <c r="G562" s="109"/>
      <c r="H562" s="109"/>
      <c r="I562" s="109"/>
      <c r="J562" s="109"/>
      <c r="K562" s="109"/>
      <c r="L562" s="109"/>
      <c r="M562" s="109"/>
      <c r="N562" s="109"/>
      <c r="O562" s="109"/>
      <c r="P562" s="109"/>
      <c r="AA562" s="72"/>
      <c r="AB562" s="72"/>
    </row>
    <row r="563" spans="1:32" s="54" customFormat="1" ht="11.25" customHeight="1" x14ac:dyDescent="0.2">
      <c r="A563" s="66"/>
      <c r="B563" s="40"/>
      <c r="C563" s="40"/>
      <c r="D563" s="39" t="s">
        <v>33</v>
      </c>
      <c r="E563" s="109"/>
      <c r="F563" s="109"/>
      <c r="G563" s="109"/>
      <c r="H563" s="109"/>
      <c r="I563" s="109"/>
      <c r="J563" s="109"/>
      <c r="K563" s="109"/>
      <c r="L563" s="109"/>
      <c r="M563" s="109"/>
      <c r="N563" s="109"/>
      <c r="O563" s="40"/>
      <c r="P563" s="40"/>
      <c r="R563" s="35"/>
      <c r="S563" s="35"/>
      <c r="T563" s="35"/>
      <c r="U563" s="35"/>
      <c r="V563" s="35"/>
      <c r="W563" s="35"/>
      <c r="X563" s="35"/>
      <c r="Y563" s="35"/>
      <c r="Z563" s="35"/>
      <c r="AA563" s="35"/>
      <c r="AB563" s="35"/>
      <c r="AC563" s="35"/>
      <c r="AD563" s="35"/>
      <c r="AE563" s="35"/>
      <c r="AF563" s="35"/>
    </row>
    <row r="564" spans="1:32" s="119" customFormat="1" ht="6" customHeight="1" x14ac:dyDescent="0.2">
      <c r="B564" s="109"/>
      <c r="C564" s="109"/>
      <c r="D564" s="109"/>
      <c r="E564" s="39"/>
      <c r="F564" s="40"/>
      <c r="G564" s="40"/>
      <c r="H564" s="40"/>
      <c r="I564" s="40"/>
      <c r="J564" s="40"/>
      <c r="K564" s="40"/>
      <c r="L564" s="40"/>
      <c r="M564" s="40"/>
      <c r="N564" s="40"/>
      <c r="O564" s="109"/>
      <c r="P564" s="109"/>
    </row>
    <row r="565" spans="1:32" s="54" customFormat="1" ht="12" customHeight="1" x14ac:dyDescent="0.2">
      <c r="B565" s="40"/>
      <c r="C565" s="40"/>
      <c r="D565" s="39" t="s">
        <v>34</v>
      </c>
      <c r="E565" s="109"/>
      <c r="F565" s="109"/>
      <c r="G565" s="109"/>
      <c r="H565" s="109"/>
      <c r="I565" s="109"/>
      <c r="J565" s="109"/>
      <c r="K565" s="109"/>
      <c r="L565" s="109"/>
      <c r="M565" s="109"/>
      <c r="N565" s="109"/>
      <c r="O565" s="40"/>
      <c r="P565" s="40"/>
      <c r="R565" s="35"/>
      <c r="S565" s="35"/>
      <c r="T565" s="35"/>
      <c r="U565" s="35"/>
      <c r="V565" s="35"/>
      <c r="W565" s="35"/>
      <c r="X565" s="35"/>
      <c r="Y565" s="35"/>
      <c r="Z565" s="35"/>
      <c r="AA565" s="35"/>
      <c r="AB565" s="35"/>
      <c r="AC565" s="35"/>
      <c r="AD565" s="35"/>
      <c r="AE565" s="35"/>
      <c r="AF565" s="35"/>
    </row>
    <row r="566" spans="1:32" s="119" customFormat="1" ht="6" customHeight="1" x14ac:dyDescent="0.2">
      <c r="B566" s="109"/>
      <c r="C566" s="109"/>
      <c r="D566" s="123"/>
      <c r="E566" s="39"/>
      <c r="F566" s="40"/>
      <c r="G566" s="40"/>
      <c r="H566" s="40"/>
      <c r="I566" s="40"/>
      <c r="J566" s="40"/>
      <c r="K566" s="40"/>
      <c r="L566" s="40"/>
      <c r="M566" s="40"/>
      <c r="N566" s="40"/>
      <c r="O566" s="109"/>
      <c r="P566" s="109"/>
      <c r="R566" s="94"/>
    </row>
    <row r="567" spans="1:32" s="54" customFormat="1" ht="12" customHeight="1" x14ac:dyDescent="0.2">
      <c r="B567" s="40"/>
      <c r="C567" s="40"/>
      <c r="D567" s="39" t="s">
        <v>3</v>
      </c>
      <c r="E567" s="123"/>
      <c r="F567" s="109"/>
      <c r="G567" s="109"/>
      <c r="H567" s="109"/>
      <c r="I567" s="109"/>
      <c r="J567" s="109"/>
      <c r="K567" s="109"/>
      <c r="L567" s="109"/>
      <c r="M567" s="109"/>
      <c r="N567" s="109"/>
      <c r="O567" s="40"/>
      <c r="P567" s="40"/>
      <c r="R567" s="35"/>
      <c r="S567" s="35"/>
      <c r="T567" s="35"/>
      <c r="U567" s="35"/>
      <c r="V567" s="35"/>
      <c r="W567" s="35"/>
      <c r="X567" s="35"/>
      <c r="Y567" s="35"/>
      <c r="Z567" s="35"/>
      <c r="AA567" s="35"/>
      <c r="AB567" s="35"/>
      <c r="AC567" s="35"/>
      <c r="AD567" s="35"/>
      <c r="AE567" s="35"/>
      <c r="AF567" s="35"/>
    </row>
    <row r="568" spans="1:32" s="119" customFormat="1" ht="6" customHeight="1" x14ac:dyDescent="0.2">
      <c r="B568" s="109"/>
      <c r="C568" s="109"/>
      <c r="D568" s="123"/>
      <c r="E568" s="39"/>
      <c r="F568" s="40"/>
      <c r="G568" s="40"/>
      <c r="H568" s="40"/>
      <c r="I568" s="40"/>
      <c r="J568" s="40"/>
      <c r="K568" s="40"/>
      <c r="L568" s="40"/>
      <c r="M568" s="40"/>
      <c r="N568" s="40"/>
      <c r="O568" s="109"/>
      <c r="P568" s="109"/>
      <c r="R568" s="94"/>
    </row>
    <row r="569" spans="1:32" s="54" customFormat="1" ht="12" customHeight="1" x14ac:dyDescent="0.2">
      <c r="B569" s="40"/>
      <c r="C569" s="40"/>
      <c r="D569" s="39" t="s">
        <v>4</v>
      </c>
      <c r="E569" s="123"/>
      <c r="F569" s="109"/>
      <c r="G569" s="109"/>
      <c r="H569" s="109"/>
      <c r="I569" s="109"/>
      <c r="J569" s="109"/>
      <c r="K569" s="109"/>
      <c r="L569" s="109"/>
      <c r="M569" s="109"/>
      <c r="N569" s="109"/>
      <c r="O569" s="40"/>
      <c r="P569" s="40"/>
      <c r="R569" s="35"/>
      <c r="AA569" s="35"/>
      <c r="AB569" s="35"/>
      <c r="AC569" s="35"/>
      <c r="AD569" s="35"/>
      <c r="AE569" s="35"/>
      <c r="AF569" s="35"/>
    </row>
    <row r="570" spans="1:32" s="119" customFormat="1" ht="6" customHeight="1" x14ac:dyDescent="0.2">
      <c r="B570" s="109"/>
      <c r="C570" s="109"/>
      <c r="D570" s="123"/>
      <c r="E570" s="39"/>
      <c r="F570" s="40"/>
      <c r="G570" s="40"/>
      <c r="H570" s="40"/>
      <c r="I570" s="40"/>
      <c r="J570" s="40"/>
      <c r="K570" s="40"/>
      <c r="L570" s="40"/>
      <c r="M570" s="40"/>
      <c r="N570" s="40"/>
      <c r="O570" s="109"/>
      <c r="P570" s="109"/>
      <c r="R570" s="94"/>
    </row>
    <row r="571" spans="1:32" s="54" customFormat="1" ht="12" customHeight="1" x14ac:dyDescent="0.2">
      <c r="B571" s="40"/>
      <c r="C571" s="40"/>
      <c r="D571" s="39" t="s">
        <v>35</v>
      </c>
      <c r="E571" s="123"/>
      <c r="F571" s="109"/>
      <c r="G571" s="109"/>
      <c r="H571" s="109"/>
      <c r="I571" s="109"/>
      <c r="J571" s="109"/>
      <c r="K571" s="109"/>
      <c r="L571" s="109"/>
      <c r="M571" s="109"/>
      <c r="N571" s="109"/>
      <c r="O571" s="40"/>
      <c r="P571" s="40"/>
      <c r="R571" s="35"/>
      <c r="AA571" s="35"/>
      <c r="AB571" s="35"/>
      <c r="AC571" s="35"/>
      <c r="AD571" s="35"/>
      <c r="AE571" s="35"/>
      <c r="AF571" s="35"/>
    </row>
    <row r="572" spans="1:32" s="119" customFormat="1" ht="6" customHeight="1" x14ac:dyDescent="0.2">
      <c r="B572" s="109"/>
      <c r="C572" s="109"/>
      <c r="D572" s="123"/>
      <c r="E572" s="39"/>
      <c r="F572" s="40"/>
      <c r="G572" s="40"/>
      <c r="H572" s="40"/>
      <c r="I572" s="40"/>
      <c r="J572" s="40"/>
      <c r="K572" s="40"/>
      <c r="L572" s="40"/>
      <c r="M572" s="40"/>
      <c r="N572" s="40"/>
      <c r="O572" s="109"/>
      <c r="P572" s="109"/>
      <c r="R572" s="94"/>
    </row>
    <row r="573" spans="1:32" s="54" customFormat="1" ht="12" customHeight="1" x14ac:dyDescent="0.2">
      <c r="B573" s="40"/>
      <c r="C573" s="40"/>
      <c r="D573" s="40" t="s">
        <v>5</v>
      </c>
      <c r="E573" s="123"/>
      <c r="F573" s="109"/>
      <c r="G573" s="109"/>
      <c r="H573" s="109"/>
      <c r="I573" s="109"/>
      <c r="J573" s="109"/>
      <c r="K573" s="109"/>
      <c r="L573" s="109"/>
      <c r="M573" s="109"/>
      <c r="N573" s="109"/>
      <c r="O573" s="40"/>
      <c r="P573" s="40"/>
      <c r="R573" s="35"/>
      <c r="AA573" s="35"/>
      <c r="AB573" s="35"/>
    </row>
    <row r="574" spans="1:32" ht="12" customHeight="1" x14ac:dyDescent="0.2">
      <c r="E574" s="94"/>
      <c r="F574" s="94"/>
      <c r="G574" s="94"/>
      <c r="H574" s="94"/>
      <c r="I574" s="94"/>
      <c r="J574" s="94"/>
      <c r="K574" s="94"/>
      <c r="L574" s="94"/>
      <c r="M574" s="94"/>
      <c r="N574" s="94"/>
      <c r="O574" s="119"/>
      <c r="P574" s="119"/>
      <c r="R574" s="54"/>
    </row>
    <row r="575" spans="1:32" ht="12" customHeight="1" x14ac:dyDescent="0.2">
      <c r="S575" s="54"/>
      <c r="T575" s="54"/>
      <c r="U575" s="54"/>
      <c r="V575" s="54"/>
      <c r="W575" s="54"/>
      <c r="X575" s="54"/>
      <c r="Y575" s="54"/>
      <c r="Z575" s="54"/>
      <c r="AC575" s="54"/>
      <c r="AD575" s="54"/>
      <c r="AE575" s="54"/>
      <c r="AF575" s="54"/>
    </row>
    <row r="576" spans="1:32" ht="12" customHeight="1" x14ac:dyDescent="0.2">
      <c r="E576" s="298" t="s">
        <v>184</v>
      </c>
      <c r="F576" s="298"/>
      <c r="G576" s="298"/>
      <c r="H576" s="298"/>
      <c r="I576" s="298"/>
      <c r="J576" s="298"/>
      <c r="K576" s="298"/>
      <c r="L576" s="404" t="s">
        <v>189</v>
      </c>
      <c r="M576" s="405"/>
      <c r="N576" s="406"/>
      <c r="R576" s="54"/>
      <c r="AA576" s="54"/>
      <c r="AB576" s="54"/>
    </row>
    <row r="577" spans="2:32" ht="12" customHeight="1" x14ac:dyDescent="0.2">
      <c r="E577" s="296" t="s">
        <v>403</v>
      </c>
      <c r="F577" s="296"/>
      <c r="G577" s="296"/>
      <c r="H577" s="296"/>
      <c r="I577" s="296"/>
      <c r="J577" s="296"/>
      <c r="K577" s="296"/>
      <c r="L577" s="352">
        <v>0</v>
      </c>
      <c r="M577" s="352"/>
      <c r="N577" s="352"/>
      <c r="S577" s="54"/>
      <c r="T577" s="54"/>
      <c r="U577" s="54"/>
      <c r="V577" s="54"/>
      <c r="W577" s="54"/>
      <c r="X577" s="54"/>
      <c r="Y577" s="54"/>
      <c r="Z577" s="54"/>
      <c r="AC577" s="54"/>
      <c r="AD577" s="54"/>
      <c r="AE577" s="54"/>
      <c r="AF577" s="54"/>
    </row>
    <row r="578" spans="2:32" ht="12" customHeight="1" x14ac:dyDescent="0.2">
      <c r="E578" s="296" t="s">
        <v>404</v>
      </c>
      <c r="F578" s="296"/>
      <c r="G578" s="296"/>
      <c r="H578" s="296"/>
      <c r="I578" s="296"/>
      <c r="J578" s="296"/>
      <c r="K578" s="296"/>
      <c r="L578" s="352">
        <v>0</v>
      </c>
      <c r="M578" s="352"/>
      <c r="N578" s="352"/>
      <c r="AA578" s="54"/>
      <c r="AB578" s="54"/>
    </row>
    <row r="579" spans="2:32" ht="12" customHeight="1" x14ac:dyDescent="0.2">
      <c r="E579" s="296" t="s">
        <v>405</v>
      </c>
      <c r="F579" s="296"/>
      <c r="G579" s="296"/>
      <c r="H579" s="296"/>
      <c r="I579" s="296"/>
      <c r="J579" s="296"/>
      <c r="K579" s="296"/>
      <c r="L579" s="352">
        <v>207146.99</v>
      </c>
      <c r="M579" s="352"/>
      <c r="N579" s="352"/>
      <c r="S579" s="54"/>
      <c r="T579" s="54"/>
      <c r="U579" s="54"/>
      <c r="V579" s="54"/>
      <c r="W579" s="54"/>
      <c r="X579" s="54"/>
      <c r="Y579" s="54"/>
      <c r="Z579" s="54"/>
      <c r="AC579" s="54"/>
      <c r="AD579" s="54"/>
      <c r="AE579" s="54"/>
      <c r="AF579" s="54"/>
    </row>
    <row r="580" spans="2:32" ht="12" customHeight="1" x14ac:dyDescent="0.2">
      <c r="E580" s="296" t="s">
        <v>406</v>
      </c>
      <c r="F580" s="296"/>
      <c r="G580" s="296"/>
      <c r="H580" s="296"/>
      <c r="I580" s="296"/>
      <c r="J580" s="296"/>
      <c r="K580" s="296"/>
      <c r="L580" s="352">
        <v>4592626.62</v>
      </c>
      <c r="M580" s="352"/>
      <c r="N580" s="352"/>
      <c r="AA580" s="54"/>
      <c r="AB580" s="54"/>
    </row>
    <row r="581" spans="2:32" ht="12" customHeight="1" x14ac:dyDescent="0.2">
      <c r="E581" s="296" t="s">
        <v>407</v>
      </c>
      <c r="F581" s="296"/>
      <c r="G581" s="296"/>
      <c r="H581" s="296"/>
      <c r="I581" s="296"/>
      <c r="J581" s="296"/>
      <c r="K581" s="296"/>
      <c r="L581" s="352">
        <v>0</v>
      </c>
      <c r="M581" s="352"/>
      <c r="N581" s="352"/>
      <c r="AC581" s="54"/>
      <c r="AD581" s="54"/>
      <c r="AE581" s="54"/>
      <c r="AF581" s="54"/>
    </row>
    <row r="582" spans="2:32" ht="12" customHeight="1" x14ac:dyDescent="0.2">
      <c r="E582" s="296" t="s">
        <v>408</v>
      </c>
      <c r="F582" s="296"/>
      <c r="G582" s="296"/>
      <c r="H582" s="296"/>
      <c r="I582" s="296"/>
      <c r="J582" s="296"/>
      <c r="K582" s="296"/>
      <c r="L582" s="352">
        <v>19526742.170000002</v>
      </c>
      <c r="M582" s="352"/>
      <c r="N582" s="352"/>
      <c r="AA582" s="54"/>
      <c r="AB582" s="54"/>
    </row>
    <row r="583" spans="2:32" ht="12" customHeight="1" x14ac:dyDescent="0.2">
      <c r="E583" s="296"/>
      <c r="F583" s="296"/>
      <c r="G583" s="296"/>
      <c r="H583" s="296"/>
      <c r="I583" s="296"/>
      <c r="J583" s="296"/>
      <c r="K583" s="296"/>
      <c r="L583" s="352"/>
      <c r="M583" s="352"/>
      <c r="N583" s="352"/>
      <c r="AC583" s="54"/>
      <c r="AD583" s="54"/>
      <c r="AE583" s="54"/>
      <c r="AF583" s="54"/>
    </row>
    <row r="584" spans="2:32" ht="12" customHeight="1" x14ac:dyDescent="0.2">
      <c r="E584" s="285" t="s">
        <v>409</v>
      </c>
      <c r="F584" s="286"/>
      <c r="G584" s="286"/>
      <c r="H584" s="286"/>
      <c r="I584" s="286"/>
      <c r="J584" s="286"/>
      <c r="K584" s="287"/>
      <c r="L584" s="346">
        <f>SUM(L577:N583)</f>
        <v>24326515.780000001</v>
      </c>
      <c r="M584" s="346"/>
      <c r="N584" s="346"/>
      <c r="AA584" s="54"/>
      <c r="AB584" s="54"/>
    </row>
    <row r="585" spans="2:32" ht="12" customHeight="1" x14ac:dyDescent="0.2">
      <c r="E585" s="107"/>
      <c r="F585" s="107"/>
      <c r="G585" s="107"/>
      <c r="H585" s="107"/>
      <c r="I585" s="107"/>
      <c r="J585" s="107"/>
      <c r="K585" s="107"/>
      <c r="L585" s="108"/>
      <c r="M585" s="108"/>
      <c r="N585" s="108"/>
      <c r="AA585" s="54"/>
      <c r="AB585" s="54"/>
    </row>
    <row r="586" spans="2:32" ht="12" customHeight="1" x14ac:dyDescent="0.2">
      <c r="B586" s="179"/>
      <c r="C586" s="179"/>
      <c r="D586" s="179"/>
      <c r="E586" s="179"/>
      <c r="F586" s="179"/>
      <c r="G586" s="179"/>
      <c r="H586" s="179"/>
      <c r="I586" s="179"/>
      <c r="J586" s="179"/>
      <c r="K586" s="179"/>
      <c r="L586" s="179"/>
      <c r="M586" s="179"/>
      <c r="N586" s="179"/>
      <c r="O586" s="179"/>
      <c r="P586" s="179"/>
      <c r="AA586" s="54"/>
      <c r="AB586" s="54"/>
    </row>
    <row r="587" spans="2:32" ht="12" customHeight="1" x14ac:dyDescent="0.2">
      <c r="B587" s="269" t="s">
        <v>659</v>
      </c>
      <c r="C587" s="269"/>
      <c r="D587" s="269"/>
      <c r="E587" s="269"/>
      <c r="F587" s="269"/>
      <c r="G587" s="269"/>
      <c r="H587" s="269"/>
      <c r="I587" s="269"/>
      <c r="J587" s="269"/>
      <c r="K587" s="269"/>
      <c r="L587" s="269"/>
      <c r="M587" s="269"/>
      <c r="N587" s="269"/>
      <c r="O587" s="269"/>
      <c r="P587" s="269"/>
      <c r="AA587" s="54"/>
      <c r="AB587" s="54"/>
    </row>
    <row r="588" spans="2:32" ht="12" customHeight="1" x14ac:dyDescent="0.2">
      <c r="B588" s="179"/>
      <c r="C588" s="179"/>
      <c r="D588" s="179"/>
      <c r="E588" s="179"/>
      <c r="F588" s="179"/>
      <c r="G588" s="179"/>
      <c r="H588" s="179"/>
      <c r="I588" s="179"/>
      <c r="J588" s="179"/>
      <c r="K588" s="179"/>
      <c r="L588" s="179"/>
      <c r="M588" s="179"/>
      <c r="N588" s="179"/>
      <c r="O588" s="179"/>
      <c r="P588" s="179"/>
      <c r="AA588" s="54"/>
      <c r="AB588" s="54"/>
    </row>
    <row r="589" spans="2:32" ht="12" customHeight="1" x14ac:dyDescent="0.2">
      <c r="B589" s="269" t="s">
        <v>660</v>
      </c>
      <c r="C589" s="269"/>
      <c r="D589" s="269"/>
      <c r="E589" s="269"/>
      <c r="F589" s="269"/>
      <c r="G589" s="269"/>
      <c r="H589" s="269"/>
      <c r="I589" s="269"/>
      <c r="J589" s="269"/>
      <c r="K589" s="269"/>
      <c r="L589" s="269"/>
      <c r="M589" s="269"/>
      <c r="N589" s="269"/>
      <c r="O589" s="269"/>
      <c r="P589" s="269"/>
      <c r="AA589" s="54"/>
      <c r="AB589" s="54"/>
    </row>
    <row r="590" spans="2:32" ht="12" customHeight="1" x14ac:dyDescent="0.2">
      <c r="B590" s="179"/>
      <c r="C590" s="179"/>
      <c r="D590" s="179"/>
      <c r="E590" s="179"/>
      <c r="F590" s="179"/>
      <c r="G590" s="179"/>
      <c r="H590" s="179"/>
      <c r="I590" s="179"/>
      <c r="J590" s="179"/>
      <c r="K590" s="179"/>
      <c r="L590" s="179"/>
      <c r="M590" s="179"/>
      <c r="N590" s="179"/>
      <c r="O590" s="179"/>
      <c r="P590" s="179"/>
      <c r="AA590" s="54"/>
      <c r="AB590" s="54"/>
    </row>
    <row r="591" spans="2:32" ht="12" customHeight="1" x14ac:dyDescent="0.2">
      <c r="B591" s="269" t="s">
        <v>648</v>
      </c>
      <c r="C591" s="269"/>
      <c r="D591" s="269"/>
      <c r="E591" s="269"/>
      <c r="F591" s="269"/>
      <c r="G591" s="269"/>
      <c r="H591" s="269"/>
      <c r="I591" s="269"/>
      <c r="J591" s="269"/>
      <c r="K591" s="269"/>
      <c r="L591" s="269"/>
      <c r="M591" s="269"/>
      <c r="N591" s="269"/>
      <c r="O591" s="269"/>
      <c r="P591" s="269"/>
      <c r="AA591" s="54"/>
      <c r="AB591" s="54"/>
    </row>
    <row r="592" spans="2:32" ht="12" customHeight="1" x14ac:dyDescent="0.2">
      <c r="B592" s="269"/>
      <c r="C592" s="269"/>
      <c r="D592" s="269"/>
      <c r="E592" s="269"/>
      <c r="F592" s="269"/>
      <c r="G592" s="269"/>
      <c r="H592" s="269"/>
      <c r="I592" s="269"/>
      <c r="J592" s="269"/>
      <c r="K592" s="269"/>
      <c r="L592" s="269"/>
      <c r="M592" s="269"/>
      <c r="N592" s="269"/>
      <c r="O592" s="269"/>
      <c r="P592" s="269"/>
      <c r="AA592" s="54"/>
      <c r="AB592" s="54"/>
    </row>
    <row r="593" spans="2:28" ht="12" customHeight="1" x14ac:dyDescent="0.2">
      <c r="B593" s="269"/>
      <c r="C593" s="269"/>
      <c r="D593" s="269"/>
      <c r="E593" s="269"/>
      <c r="F593" s="269"/>
      <c r="G593" s="269"/>
      <c r="H593" s="269"/>
      <c r="I593" s="269"/>
      <c r="J593" s="269"/>
      <c r="K593" s="269"/>
      <c r="L593" s="269"/>
      <c r="M593" s="269"/>
      <c r="N593" s="269"/>
      <c r="O593" s="269"/>
      <c r="P593" s="269"/>
      <c r="AA593" s="54"/>
      <c r="AB593" s="54"/>
    </row>
    <row r="594" spans="2:28" ht="12" customHeight="1" x14ac:dyDescent="0.2">
      <c r="B594" s="269"/>
      <c r="C594" s="269"/>
      <c r="D594" s="269"/>
      <c r="E594" s="269"/>
      <c r="F594" s="269"/>
      <c r="G594" s="269"/>
      <c r="H594" s="269"/>
      <c r="I594" s="269"/>
      <c r="J594" s="269"/>
      <c r="K594" s="269"/>
      <c r="L594" s="269"/>
      <c r="M594" s="269"/>
      <c r="N594" s="269"/>
      <c r="O594" s="269"/>
      <c r="P594" s="269"/>
      <c r="AA594" s="54"/>
      <c r="AB594" s="54"/>
    </row>
    <row r="595" spans="2:28" ht="12" customHeight="1" x14ac:dyDescent="0.2">
      <c r="B595" s="269"/>
      <c r="C595" s="269"/>
      <c r="D595" s="269"/>
      <c r="E595" s="269"/>
      <c r="F595" s="269"/>
      <c r="G595" s="269"/>
      <c r="H595" s="269"/>
      <c r="I595" s="269"/>
      <c r="J595" s="269"/>
      <c r="K595" s="269"/>
      <c r="L595" s="269"/>
      <c r="M595" s="269"/>
      <c r="N595" s="269"/>
      <c r="O595" s="269"/>
      <c r="P595" s="269"/>
      <c r="AA595" s="54"/>
      <c r="AB595" s="54"/>
    </row>
    <row r="596" spans="2:28" ht="12" customHeight="1" x14ac:dyDescent="0.2">
      <c r="B596" s="179"/>
      <c r="C596" s="179"/>
      <c r="D596" s="179"/>
      <c r="E596" s="179"/>
      <c r="F596" s="179"/>
      <c r="G596" s="179"/>
      <c r="H596" s="179"/>
      <c r="I596" s="179"/>
      <c r="J596" s="179"/>
      <c r="K596" s="179"/>
      <c r="L596" s="179"/>
      <c r="M596" s="179"/>
      <c r="N596" s="179"/>
      <c r="O596" s="179"/>
      <c r="P596" s="179"/>
      <c r="AA596" s="54"/>
      <c r="AB596" s="54"/>
    </row>
    <row r="597" spans="2:28" ht="12" customHeight="1" x14ac:dyDescent="0.2">
      <c r="B597" s="179"/>
      <c r="C597" s="179"/>
      <c r="D597" s="179"/>
      <c r="E597" s="179"/>
      <c r="F597" s="179"/>
      <c r="G597" s="179"/>
      <c r="H597" s="179"/>
      <c r="I597" s="179"/>
      <c r="J597" s="179"/>
      <c r="K597" s="179"/>
      <c r="L597" s="179"/>
      <c r="M597" s="179"/>
      <c r="N597" s="179"/>
      <c r="O597" s="179"/>
      <c r="P597" s="179"/>
      <c r="AA597" s="54"/>
      <c r="AB597" s="54"/>
    </row>
    <row r="598" spans="2:28" ht="12" customHeight="1" x14ac:dyDescent="0.2">
      <c r="E598" s="107"/>
      <c r="F598" s="107"/>
      <c r="G598" s="107"/>
      <c r="H598" s="107"/>
      <c r="I598" s="107"/>
      <c r="J598" s="107"/>
      <c r="K598" s="107"/>
      <c r="L598" s="108"/>
      <c r="M598" s="108"/>
      <c r="N598" s="108"/>
      <c r="AA598" s="54"/>
      <c r="AB598" s="54"/>
    </row>
    <row r="599" spans="2:28" ht="12" customHeight="1" x14ac:dyDescent="0.2">
      <c r="E599" s="433" t="s">
        <v>497</v>
      </c>
      <c r="F599" s="434"/>
      <c r="G599" s="434"/>
      <c r="H599" s="435"/>
      <c r="I599" s="107"/>
      <c r="J599" s="107"/>
      <c r="K599" s="107"/>
      <c r="L599" s="108"/>
      <c r="M599" s="108"/>
      <c r="N599" s="108"/>
      <c r="AA599" s="54"/>
      <c r="AB599" s="54"/>
    </row>
    <row r="600" spans="2:28" ht="12" customHeight="1" x14ac:dyDescent="0.2">
      <c r="E600" s="189" t="s">
        <v>498</v>
      </c>
      <c r="F600" s="428" t="s">
        <v>513</v>
      </c>
      <c r="G600" s="428"/>
      <c r="H600" s="190" t="s">
        <v>514</v>
      </c>
      <c r="I600" s="107"/>
      <c r="J600" s="107"/>
      <c r="K600" s="107"/>
      <c r="L600" s="108"/>
      <c r="M600" s="108"/>
      <c r="N600" s="108"/>
      <c r="AA600" s="54"/>
      <c r="AB600" s="54"/>
    </row>
    <row r="601" spans="2:28" s="227" customFormat="1" ht="21" customHeight="1" x14ac:dyDescent="0.2">
      <c r="E601" s="222">
        <v>2</v>
      </c>
      <c r="F601" s="267" t="s">
        <v>515</v>
      </c>
      <c r="G601" s="268"/>
      <c r="H601" s="223">
        <v>68184.800000000003</v>
      </c>
      <c r="I601" s="228"/>
      <c r="J601" s="228"/>
      <c r="K601" s="228"/>
      <c r="L601" s="229"/>
      <c r="M601" s="229"/>
      <c r="N601" s="229"/>
      <c r="AA601" s="230"/>
      <c r="AB601" s="230"/>
    </row>
    <row r="602" spans="2:28" s="227" customFormat="1" x14ac:dyDescent="0.2">
      <c r="E602" s="222">
        <v>1</v>
      </c>
      <c r="F602" s="267" t="s">
        <v>516</v>
      </c>
      <c r="G602" s="268"/>
      <c r="H602" s="223">
        <v>2463.8399999999997</v>
      </c>
      <c r="I602" s="228"/>
      <c r="J602" s="228"/>
      <c r="K602" s="228"/>
      <c r="L602" s="229"/>
      <c r="M602" s="229"/>
      <c r="N602" s="229"/>
      <c r="AA602" s="230"/>
      <c r="AB602" s="230"/>
    </row>
    <row r="603" spans="2:28" s="227" customFormat="1" x14ac:dyDescent="0.2">
      <c r="E603" s="222">
        <v>11</v>
      </c>
      <c r="F603" s="267" t="s">
        <v>517</v>
      </c>
      <c r="G603" s="268"/>
      <c r="H603" s="223">
        <v>50274.400000000009</v>
      </c>
      <c r="I603" s="228"/>
      <c r="J603" s="228"/>
      <c r="K603" s="228"/>
      <c r="L603" s="229"/>
      <c r="M603" s="229"/>
      <c r="N603" s="229"/>
      <c r="AA603" s="230"/>
      <c r="AB603" s="230"/>
    </row>
    <row r="604" spans="2:28" s="227" customFormat="1" ht="21" customHeight="1" x14ac:dyDescent="0.2">
      <c r="E604" s="222">
        <v>2</v>
      </c>
      <c r="F604" s="267" t="s">
        <v>625</v>
      </c>
      <c r="G604" s="268"/>
      <c r="H604" s="223">
        <v>19024</v>
      </c>
      <c r="I604" s="228"/>
      <c r="J604" s="228"/>
      <c r="K604" s="228"/>
      <c r="L604" s="229"/>
      <c r="M604" s="229"/>
      <c r="N604" s="229"/>
      <c r="AA604" s="230"/>
      <c r="AB604" s="230"/>
    </row>
    <row r="605" spans="2:28" s="227" customFormat="1" ht="21" customHeight="1" x14ac:dyDescent="0.2">
      <c r="E605" s="222">
        <v>1</v>
      </c>
      <c r="F605" s="267" t="s">
        <v>626</v>
      </c>
      <c r="G605" s="268"/>
      <c r="H605" s="223">
        <v>23200</v>
      </c>
      <c r="I605" s="228"/>
      <c r="J605" s="228"/>
      <c r="K605" s="228"/>
      <c r="L605" s="229"/>
      <c r="M605" s="229"/>
      <c r="N605" s="229"/>
      <c r="AA605" s="230"/>
      <c r="AB605" s="230"/>
    </row>
    <row r="606" spans="2:28" s="227" customFormat="1" x14ac:dyDescent="0.2">
      <c r="E606" s="222">
        <v>1</v>
      </c>
      <c r="F606" s="267" t="s">
        <v>627</v>
      </c>
      <c r="G606" s="268"/>
      <c r="H606" s="223">
        <v>159500</v>
      </c>
      <c r="I606" s="228"/>
      <c r="J606" s="228"/>
      <c r="K606" s="228"/>
      <c r="L606" s="229"/>
      <c r="M606" s="229"/>
      <c r="N606" s="229"/>
      <c r="AA606" s="230"/>
      <c r="AB606" s="230"/>
    </row>
    <row r="607" spans="2:28" s="227" customFormat="1" x14ac:dyDescent="0.2">
      <c r="E607" s="222">
        <v>1</v>
      </c>
      <c r="F607" s="267" t="s">
        <v>628</v>
      </c>
      <c r="G607" s="268"/>
      <c r="H607" s="223">
        <v>191400</v>
      </c>
      <c r="I607" s="228"/>
      <c r="J607" s="228"/>
      <c r="K607" s="228"/>
      <c r="L607" s="229"/>
      <c r="M607" s="229"/>
      <c r="N607" s="229"/>
      <c r="AA607" s="230"/>
      <c r="AB607" s="230"/>
    </row>
    <row r="608" spans="2:28" s="227" customFormat="1" ht="21" customHeight="1" x14ac:dyDescent="0.2">
      <c r="E608" s="222">
        <v>2</v>
      </c>
      <c r="F608" s="267" t="s">
        <v>629</v>
      </c>
      <c r="G608" s="268"/>
      <c r="H608" s="223">
        <v>21344</v>
      </c>
      <c r="I608" s="228"/>
      <c r="J608" s="228"/>
      <c r="K608" s="228"/>
      <c r="L608" s="229"/>
      <c r="M608" s="229"/>
      <c r="N608" s="229"/>
      <c r="AA608" s="230"/>
      <c r="AB608" s="230"/>
    </row>
    <row r="609" spans="5:28" s="227" customFormat="1" x14ac:dyDescent="0.2">
      <c r="E609" s="222">
        <v>1</v>
      </c>
      <c r="F609" s="267" t="s">
        <v>518</v>
      </c>
      <c r="G609" s="268"/>
      <c r="H609" s="223">
        <v>612.37</v>
      </c>
      <c r="I609" s="228"/>
      <c r="J609" s="228"/>
      <c r="K609" s="228"/>
      <c r="L609" s="229"/>
      <c r="M609" s="229"/>
      <c r="N609" s="229"/>
      <c r="AA609" s="230"/>
      <c r="AB609" s="230"/>
    </row>
    <row r="610" spans="5:28" s="227" customFormat="1" x14ac:dyDescent="0.2">
      <c r="E610" s="222">
        <v>38</v>
      </c>
      <c r="F610" s="267" t="s">
        <v>519</v>
      </c>
      <c r="G610" s="268"/>
      <c r="H610" s="223">
        <v>6259.3600000000015</v>
      </c>
      <c r="I610" s="228"/>
      <c r="J610" s="228"/>
      <c r="K610" s="228"/>
      <c r="L610" s="229"/>
      <c r="M610" s="229"/>
      <c r="N610" s="229"/>
      <c r="AA610" s="230"/>
      <c r="AB610" s="230"/>
    </row>
    <row r="611" spans="5:28" s="227" customFormat="1" x14ac:dyDescent="0.2">
      <c r="E611" s="222">
        <v>2</v>
      </c>
      <c r="F611" s="267" t="s">
        <v>520</v>
      </c>
      <c r="G611" s="268"/>
      <c r="H611" s="223">
        <v>6391.6</v>
      </c>
      <c r="I611" s="228"/>
      <c r="J611" s="228"/>
      <c r="K611" s="228"/>
      <c r="L611" s="229"/>
      <c r="M611" s="229"/>
      <c r="N611" s="229"/>
      <c r="AA611" s="230"/>
      <c r="AB611" s="230"/>
    </row>
    <row r="612" spans="5:28" s="227" customFormat="1" x14ac:dyDescent="0.2">
      <c r="E612" s="222">
        <v>3</v>
      </c>
      <c r="F612" s="267" t="s">
        <v>521</v>
      </c>
      <c r="G612" s="268"/>
      <c r="H612" s="223">
        <v>3981.12</v>
      </c>
      <c r="I612" s="228"/>
      <c r="J612" s="228"/>
      <c r="K612" s="228"/>
      <c r="L612" s="229"/>
      <c r="M612" s="229"/>
      <c r="N612" s="229"/>
      <c r="AA612" s="230"/>
      <c r="AB612" s="230"/>
    </row>
    <row r="613" spans="5:28" s="227" customFormat="1" ht="21" customHeight="1" x14ac:dyDescent="0.2">
      <c r="E613" s="222">
        <v>7</v>
      </c>
      <c r="F613" s="267" t="s">
        <v>522</v>
      </c>
      <c r="G613" s="268"/>
      <c r="H613" s="223">
        <v>16808.400000000001</v>
      </c>
      <c r="I613" s="228"/>
      <c r="J613" s="228"/>
      <c r="K613" s="228"/>
      <c r="L613" s="229"/>
      <c r="M613" s="229"/>
      <c r="N613" s="229"/>
      <c r="AA613" s="230"/>
      <c r="AB613" s="230"/>
    </row>
    <row r="614" spans="5:28" s="227" customFormat="1" ht="21" customHeight="1" x14ac:dyDescent="0.2">
      <c r="E614" s="222">
        <v>3</v>
      </c>
      <c r="F614" s="267" t="s">
        <v>523</v>
      </c>
      <c r="G614" s="268"/>
      <c r="H614" s="223">
        <v>8891.4000000000015</v>
      </c>
      <c r="I614" s="228"/>
      <c r="J614" s="228"/>
      <c r="K614" s="228"/>
      <c r="L614" s="229"/>
      <c r="M614" s="229"/>
      <c r="N614" s="229"/>
      <c r="AA614" s="230"/>
      <c r="AB614" s="230"/>
    </row>
    <row r="615" spans="5:28" s="227" customFormat="1" x14ac:dyDescent="0.2">
      <c r="E615" s="222">
        <v>81</v>
      </c>
      <c r="F615" s="267" t="s">
        <v>524</v>
      </c>
      <c r="G615" s="268"/>
      <c r="H615" s="223">
        <v>54496.800000000068</v>
      </c>
      <c r="I615" s="228"/>
      <c r="J615" s="228"/>
      <c r="K615" s="228"/>
      <c r="L615" s="229"/>
      <c r="M615" s="229"/>
      <c r="N615" s="229"/>
      <c r="AA615" s="230"/>
      <c r="AB615" s="230"/>
    </row>
    <row r="616" spans="5:28" s="227" customFormat="1" x14ac:dyDescent="0.2">
      <c r="E616" s="222">
        <v>5</v>
      </c>
      <c r="F616" s="267" t="s">
        <v>525</v>
      </c>
      <c r="G616" s="268"/>
      <c r="H616" s="223">
        <v>7064.4000000000005</v>
      </c>
      <c r="I616" s="228"/>
      <c r="J616" s="228"/>
      <c r="K616" s="228"/>
      <c r="L616" s="229"/>
      <c r="M616" s="229"/>
      <c r="N616" s="229"/>
      <c r="AA616" s="230"/>
      <c r="AB616" s="230"/>
    </row>
    <row r="617" spans="5:28" s="227" customFormat="1" x14ac:dyDescent="0.2">
      <c r="E617" s="222">
        <v>3</v>
      </c>
      <c r="F617" s="267" t="s">
        <v>526</v>
      </c>
      <c r="G617" s="268"/>
      <c r="H617" s="223">
        <v>4172.5199999999995</v>
      </c>
      <c r="I617" s="228"/>
      <c r="J617" s="228"/>
      <c r="K617" s="228"/>
      <c r="L617" s="229"/>
      <c r="M617" s="229"/>
      <c r="N617" s="229"/>
      <c r="AA617" s="230"/>
      <c r="AB617" s="230"/>
    </row>
    <row r="618" spans="5:28" s="227" customFormat="1" x14ac:dyDescent="0.2">
      <c r="E618" s="222">
        <v>15</v>
      </c>
      <c r="F618" s="267" t="s">
        <v>527</v>
      </c>
      <c r="G618" s="268"/>
      <c r="H618" s="223">
        <v>43517.400000000009</v>
      </c>
      <c r="I618" s="228"/>
      <c r="J618" s="228"/>
      <c r="K618" s="228"/>
      <c r="L618" s="229"/>
      <c r="M618" s="229"/>
      <c r="N618" s="229"/>
      <c r="AA618" s="230"/>
      <c r="AB618" s="230"/>
    </row>
    <row r="619" spans="5:28" s="227" customFormat="1" x14ac:dyDescent="0.2">
      <c r="E619" s="222">
        <v>3</v>
      </c>
      <c r="F619" s="267" t="s">
        <v>528</v>
      </c>
      <c r="G619" s="268"/>
      <c r="H619" s="223">
        <v>1211.04</v>
      </c>
      <c r="I619" s="228"/>
      <c r="J619" s="228"/>
      <c r="K619" s="228"/>
      <c r="L619" s="229"/>
      <c r="M619" s="229"/>
      <c r="N619" s="229"/>
      <c r="AA619" s="230"/>
      <c r="AB619" s="230"/>
    </row>
    <row r="620" spans="5:28" s="227" customFormat="1" x14ac:dyDescent="0.2">
      <c r="E620" s="222">
        <v>73</v>
      </c>
      <c r="F620" s="267" t="s">
        <v>529</v>
      </c>
      <c r="G620" s="268"/>
      <c r="H620" s="223">
        <v>1700628.4400000016</v>
      </c>
      <c r="I620" s="228"/>
      <c r="J620" s="228"/>
      <c r="K620" s="228"/>
      <c r="L620" s="229"/>
      <c r="M620" s="229"/>
      <c r="N620" s="229"/>
      <c r="AA620" s="230"/>
      <c r="AB620" s="230"/>
    </row>
    <row r="621" spans="5:28" s="227" customFormat="1" x14ac:dyDescent="0.2">
      <c r="E621" s="222">
        <v>3</v>
      </c>
      <c r="F621" s="267" t="s">
        <v>530</v>
      </c>
      <c r="G621" s="268"/>
      <c r="H621" s="223">
        <v>150339.48000000001</v>
      </c>
      <c r="I621" s="228"/>
      <c r="J621" s="228"/>
      <c r="K621" s="228"/>
      <c r="L621" s="229"/>
      <c r="M621" s="229"/>
      <c r="N621" s="229"/>
      <c r="AA621" s="230"/>
      <c r="AB621" s="230"/>
    </row>
    <row r="622" spans="5:28" s="227" customFormat="1" x14ac:dyDescent="0.2">
      <c r="E622" s="222">
        <v>2</v>
      </c>
      <c r="F622" s="267" t="s">
        <v>531</v>
      </c>
      <c r="G622" s="268"/>
      <c r="H622" s="223">
        <v>35844</v>
      </c>
      <c r="I622" s="228"/>
      <c r="J622" s="228"/>
      <c r="K622" s="228"/>
      <c r="L622" s="229"/>
      <c r="M622" s="229"/>
      <c r="N622" s="229"/>
      <c r="AA622" s="230"/>
      <c r="AB622" s="230"/>
    </row>
    <row r="623" spans="5:28" s="227" customFormat="1" x14ac:dyDescent="0.2">
      <c r="E623" s="222">
        <v>1</v>
      </c>
      <c r="F623" s="267" t="s">
        <v>532</v>
      </c>
      <c r="G623" s="268"/>
      <c r="H623" s="223">
        <v>11173.12</v>
      </c>
      <c r="I623" s="228"/>
      <c r="J623" s="228"/>
      <c r="K623" s="228"/>
      <c r="L623" s="229"/>
      <c r="M623" s="229"/>
      <c r="N623" s="229"/>
      <c r="AA623" s="230"/>
      <c r="AB623" s="230"/>
    </row>
    <row r="624" spans="5:28" s="227" customFormat="1" x14ac:dyDescent="0.2">
      <c r="E624" s="222">
        <v>1</v>
      </c>
      <c r="F624" s="267" t="s">
        <v>533</v>
      </c>
      <c r="G624" s="268"/>
      <c r="H624" s="223">
        <v>92974</v>
      </c>
      <c r="I624" s="228"/>
      <c r="J624" s="228"/>
      <c r="K624" s="228"/>
      <c r="L624" s="229"/>
      <c r="M624" s="229"/>
      <c r="N624" s="229"/>
      <c r="AA624" s="230"/>
      <c r="AB624" s="230"/>
    </row>
    <row r="625" spans="5:28" s="227" customFormat="1" x14ac:dyDescent="0.2">
      <c r="E625" s="222">
        <v>1</v>
      </c>
      <c r="F625" s="267" t="s">
        <v>534</v>
      </c>
      <c r="G625" s="268"/>
      <c r="H625" s="223">
        <v>481400</v>
      </c>
      <c r="I625" s="228"/>
      <c r="J625" s="228"/>
      <c r="K625" s="228"/>
      <c r="L625" s="229"/>
      <c r="M625" s="229"/>
      <c r="N625" s="229"/>
      <c r="AA625" s="230"/>
      <c r="AB625" s="230"/>
    </row>
    <row r="626" spans="5:28" s="227" customFormat="1" x14ac:dyDescent="0.2">
      <c r="E626" s="222">
        <v>4</v>
      </c>
      <c r="F626" s="267" t="s">
        <v>535</v>
      </c>
      <c r="G626" s="268"/>
      <c r="H626" s="223">
        <v>33686.400000000001</v>
      </c>
      <c r="I626" s="228"/>
      <c r="J626" s="228"/>
      <c r="K626" s="228"/>
      <c r="L626" s="229"/>
      <c r="M626" s="229"/>
      <c r="N626" s="229"/>
      <c r="AA626" s="230"/>
      <c r="AB626" s="230"/>
    </row>
    <row r="627" spans="5:28" s="227" customFormat="1" x14ac:dyDescent="0.2">
      <c r="E627" s="222">
        <v>17</v>
      </c>
      <c r="F627" s="267" t="s">
        <v>536</v>
      </c>
      <c r="G627" s="268"/>
      <c r="H627" s="223">
        <v>1750155.8000000005</v>
      </c>
      <c r="I627" s="228"/>
      <c r="J627" s="228"/>
      <c r="K627" s="228"/>
      <c r="L627" s="229"/>
      <c r="M627" s="229"/>
      <c r="N627" s="229"/>
      <c r="AA627" s="230"/>
      <c r="AB627" s="230"/>
    </row>
    <row r="628" spans="5:28" s="227" customFormat="1" x14ac:dyDescent="0.2">
      <c r="E628" s="222">
        <v>1</v>
      </c>
      <c r="F628" s="267" t="s">
        <v>537</v>
      </c>
      <c r="G628" s="268"/>
      <c r="H628" s="223">
        <v>104561.24</v>
      </c>
      <c r="I628" s="228"/>
      <c r="J628" s="228"/>
      <c r="K628" s="228"/>
      <c r="L628" s="229"/>
      <c r="M628" s="229"/>
      <c r="N628" s="229"/>
      <c r="AA628" s="230"/>
      <c r="AB628" s="230"/>
    </row>
    <row r="629" spans="5:28" s="227" customFormat="1" x14ac:dyDescent="0.2">
      <c r="E629" s="222">
        <v>15</v>
      </c>
      <c r="F629" s="267" t="s">
        <v>538</v>
      </c>
      <c r="G629" s="268"/>
      <c r="H629" s="223">
        <v>84129.000000000015</v>
      </c>
      <c r="I629" s="228"/>
      <c r="J629" s="228"/>
      <c r="K629" s="228"/>
      <c r="L629" s="229"/>
      <c r="M629" s="229"/>
      <c r="N629" s="229"/>
      <c r="AA629" s="230"/>
      <c r="AB629" s="230"/>
    </row>
    <row r="630" spans="5:28" s="227" customFormat="1" x14ac:dyDescent="0.2">
      <c r="E630" s="222">
        <v>45</v>
      </c>
      <c r="F630" s="267" t="s">
        <v>539</v>
      </c>
      <c r="G630" s="268"/>
      <c r="H630" s="223">
        <v>285925.49999999994</v>
      </c>
      <c r="I630" s="228"/>
      <c r="J630" s="228"/>
      <c r="K630" s="228"/>
      <c r="L630" s="229"/>
      <c r="M630" s="229"/>
      <c r="N630" s="229"/>
      <c r="AA630" s="230"/>
      <c r="AB630" s="230"/>
    </row>
    <row r="631" spans="5:28" s="227" customFormat="1" ht="21" customHeight="1" x14ac:dyDescent="0.2">
      <c r="E631" s="222">
        <v>2</v>
      </c>
      <c r="F631" s="267" t="s">
        <v>540</v>
      </c>
      <c r="G631" s="268"/>
      <c r="H631" s="223">
        <v>228114</v>
      </c>
      <c r="I631" s="228"/>
      <c r="J631" s="228"/>
      <c r="K631" s="228"/>
      <c r="L631" s="229"/>
      <c r="M631" s="229"/>
      <c r="N631" s="229"/>
      <c r="AA631" s="230"/>
      <c r="AB631" s="230"/>
    </row>
    <row r="632" spans="5:28" s="227" customFormat="1" ht="21" customHeight="1" x14ac:dyDescent="0.2">
      <c r="E632" s="222">
        <v>2</v>
      </c>
      <c r="F632" s="267" t="s">
        <v>541</v>
      </c>
      <c r="G632" s="268"/>
      <c r="H632" s="223">
        <v>101755.20000000001</v>
      </c>
      <c r="I632" s="228"/>
      <c r="J632" s="228"/>
      <c r="K632" s="228"/>
      <c r="L632" s="229"/>
      <c r="M632" s="229"/>
      <c r="N632" s="229"/>
      <c r="AA632" s="230"/>
      <c r="AB632" s="230"/>
    </row>
    <row r="633" spans="5:28" s="227" customFormat="1" ht="21" customHeight="1" x14ac:dyDescent="0.2">
      <c r="E633" s="222">
        <v>16</v>
      </c>
      <c r="F633" s="267" t="s">
        <v>542</v>
      </c>
      <c r="G633" s="268"/>
      <c r="H633" s="223">
        <v>557890.40000000014</v>
      </c>
      <c r="I633" s="228"/>
      <c r="J633" s="228"/>
      <c r="K633" s="228"/>
      <c r="L633" s="229"/>
      <c r="M633" s="229"/>
      <c r="N633" s="229"/>
      <c r="AA633" s="230"/>
      <c r="AB633" s="230"/>
    </row>
    <row r="634" spans="5:28" s="227" customFormat="1" ht="21" customHeight="1" x14ac:dyDescent="0.2">
      <c r="E634" s="222">
        <v>17</v>
      </c>
      <c r="F634" s="267" t="s">
        <v>543</v>
      </c>
      <c r="G634" s="268"/>
      <c r="H634" s="223">
        <v>275488.40000000008</v>
      </c>
      <c r="I634" s="228"/>
      <c r="J634" s="228"/>
      <c r="K634" s="228"/>
      <c r="L634" s="229"/>
      <c r="M634" s="229"/>
      <c r="N634" s="229"/>
      <c r="AA634" s="230"/>
      <c r="AB634" s="230"/>
    </row>
    <row r="635" spans="5:28" s="227" customFormat="1" ht="21" customHeight="1" x14ac:dyDescent="0.2">
      <c r="E635" s="222">
        <v>17</v>
      </c>
      <c r="F635" s="267" t="s">
        <v>544</v>
      </c>
      <c r="G635" s="268"/>
      <c r="H635" s="223">
        <v>230724</v>
      </c>
      <c r="I635" s="228"/>
      <c r="J635" s="228"/>
      <c r="K635" s="228"/>
      <c r="L635" s="229"/>
      <c r="M635" s="229"/>
      <c r="N635" s="229"/>
      <c r="AA635" s="230"/>
      <c r="AB635" s="230"/>
    </row>
    <row r="636" spans="5:28" s="227" customFormat="1" ht="21" customHeight="1" x14ac:dyDescent="0.2">
      <c r="E636" s="222">
        <v>10</v>
      </c>
      <c r="F636" s="267" t="s">
        <v>545</v>
      </c>
      <c r="G636" s="268"/>
      <c r="H636" s="223">
        <v>132762</v>
      </c>
      <c r="I636" s="228"/>
      <c r="J636" s="228"/>
      <c r="K636" s="228"/>
      <c r="L636" s="229"/>
      <c r="M636" s="229"/>
      <c r="N636" s="229"/>
      <c r="AA636" s="230"/>
      <c r="AB636" s="230"/>
    </row>
    <row r="637" spans="5:28" s="227" customFormat="1" ht="21" customHeight="1" x14ac:dyDescent="0.2">
      <c r="E637" s="222">
        <v>21</v>
      </c>
      <c r="F637" s="267" t="s">
        <v>546</v>
      </c>
      <c r="G637" s="268"/>
      <c r="H637" s="223">
        <v>293977.52999999991</v>
      </c>
      <c r="I637" s="228"/>
      <c r="J637" s="228"/>
      <c r="K637" s="228"/>
      <c r="L637" s="229"/>
      <c r="M637" s="229"/>
      <c r="N637" s="229"/>
      <c r="AA637" s="230"/>
      <c r="AB637" s="230"/>
    </row>
    <row r="638" spans="5:28" s="227" customFormat="1" ht="21" customHeight="1" x14ac:dyDescent="0.2">
      <c r="E638" s="222">
        <v>2</v>
      </c>
      <c r="F638" s="267" t="s">
        <v>547</v>
      </c>
      <c r="G638" s="268"/>
      <c r="H638" s="223">
        <v>5127.2</v>
      </c>
      <c r="I638" s="228"/>
      <c r="J638" s="228"/>
      <c r="K638" s="228"/>
      <c r="L638" s="229"/>
      <c r="M638" s="229"/>
      <c r="N638" s="229"/>
      <c r="AA638" s="230"/>
      <c r="AB638" s="230"/>
    </row>
    <row r="639" spans="5:28" s="227" customFormat="1" x14ac:dyDescent="0.2">
      <c r="E639" s="222">
        <v>2</v>
      </c>
      <c r="F639" s="267" t="s">
        <v>548</v>
      </c>
      <c r="G639" s="268"/>
      <c r="H639" s="223">
        <v>13722.800000000001</v>
      </c>
      <c r="I639" s="228"/>
      <c r="J639" s="228"/>
      <c r="K639" s="228"/>
      <c r="L639" s="229"/>
      <c r="M639" s="229"/>
      <c r="N639" s="229"/>
      <c r="AA639" s="230"/>
      <c r="AB639" s="230"/>
    </row>
    <row r="640" spans="5:28" s="227" customFormat="1" x14ac:dyDescent="0.2">
      <c r="E640" s="222">
        <v>2</v>
      </c>
      <c r="F640" s="267" t="s">
        <v>549</v>
      </c>
      <c r="G640" s="268"/>
      <c r="H640" s="223">
        <v>35333.599999999999</v>
      </c>
      <c r="I640" s="228"/>
      <c r="J640" s="228"/>
      <c r="K640" s="228"/>
      <c r="L640" s="229"/>
      <c r="M640" s="229"/>
      <c r="N640" s="229"/>
      <c r="AA640" s="230"/>
      <c r="AB640" s="230"/>
    </row>
    <row r="641" spans="5:28" s="227" customFormat="1" x14ac:dyDescent="0.2">
      <c r="E641" s="222">
        <v>2</v>
      </c>
      <c r="F641" s="267" t="s">
        <v>550</v>
      </c>
      <c r="G641" s="268"/>
      <c r="H641" s="223">
        <v>12493.2</v>
      </c>
      <c r="I641" s="228"/>
      <c r="J641" s="228"/>
      <c r="K641" s="228"/>
      <c r="L641" s="229"/>
      <c r="M641" s="229"/>
      <c r="N641" s="229"/>
      <c r="AA641" s="230"/>
      <c r="AB641" s="230"/>
    </row>
    <row r="642" spans="5:28" s="227" customFormat="1" x14ac:dyDescent="0.2">
      <c r="E642" s="222">
        <v>1</v>
      </c>
      <c r="F642" s="267" t="s">
        <v>551</v>
      </c>
      <c r="G642" s="268"/>
      <c r="H642" s="223">
        <v>4544.88</v>
      </c>
      <c r="I642" s="228"/>
      <c r="J642" s="228"/>
      <c r="K642" s="228"/>
      <c r="L642" s="229"/>
      <c r="M642" s="229"/>
      <c r="N642" s="229"/>
      <c r="AA642" s="230"/>
      <c r="AB642" s="230"/>
    </row>
    <row r="643" spans="5:28" s="227" customFormat="1" x14ac:dyDescent="0.2">
      <c r="E643" s="222">
        <v>2</v>
      </c>
      <c r="F643" s="267" t="s">
        <v>552</v>
      </c>
      <c r="G643" s="268"/>
      <c r="H643" s="223">
        <v>29925.68</v>
      </c>
      <c r="I643" s="228"/>
      <c r="J643" s="228"/>
      <c r="K643" s="228"/>
      <c r="L643" s="229"/>
      <c r="M643" s="229"/>
      <c r="N643" s="229"/>
      <c r="AA643" s="230"/>
      <c r="AB643" s="230"/>
    </row>
    <row r="644" spans="5:28" s="227" customFormat="1" x14ac:dyDescent="0.2">
      <c r="E644" s="222">
        <v>2</v>
      </c>
      <c r="F644" s="267" t="s">
        <v>553</v>
      </c>
      <c r="G644" s="268"/>
      <c r="H644" s="223">
        <v>16372.24</v>
      </c>
      <c r="I644" s="228"/>
      <c r="J644" s="228"/>
      <c r="K644" s="228"/>
      <c r="L644" s="229"/>
      <c r="M644" s="229"/>
      <c r="N644" s="229"/>
      <c r="AA644" s="230"/>
      <c r="AB644" s="230"/>
    </row>
    <row r="645" spans="5:28" s="227" customFormat="1" x14ac:dyDescent="0.2">
      <c r="E645" s="222">
        <v>6</v>
      </c>
      <c r="F645" s="267" t="s">
        <v>554</v>
      </c>
      <c r="G645" s="268"/>
      <c r="H645" s="223">
        <v>64832.4</v>
      </c>
      <c r="I645" s="228"/>
      <c r="J645" s="228"/>
      <c r="K645" s="228"/>
      <c r="L645" s="229"/>
      <c r="M645" s="229"/>
      <c r="N645" s="229"/>
      <c r="AA645" s="230"/>
      <c r="AB645" s="230"/>
    </row>
    <row r="646" spans="5:28" s="227" customFormat="1" x14ac:dyDescent="0.2">
      <c r="E646" s="222">
        <v>1</v>
      </c>
      <c r="F646" s="267" t="s">
        <v>555</v>
      </c>
      <c r="G646" s="268"/>
      <c r="H646" s="223">
        <v>7519.12</v>
      </c>
      <c r="I646" s="228"/>
      <c r="J646" s="228"/>
      <c r="K646" s="228"/>
      <c r="L646" s="229"/>
      <c r="M646" s="229"/>
      <c r="N646" s="229"/>
      <c r="AA646" s="230"/>
      <c r="AB646" s="230"/>
    </row>
    <row r="647" spans="5:28" s="227" customFormat="1" ht="21" customHeight="1" x14ac:dyDescent="0.2">
      <c r="E647" s="222">
        <v>1</v>
      </c>
      <c r="F647" s="267" t="s">
        <v>556</v>
      </c>
      <c r="G647" s="268"/>
      <c r="H647" s="223">
        <v>83798.399999999994</v>
      </c>
      <c r="I647" s="228"/>
      <c r="J647" s="228"/>
      <c r="K647" s="228"/>
      <c r="L647" s="229"/>
      <c r="M647" s="229"/>
      <c r="N647" s="229"/>
      <c r="AA647" s="230"/>
      <c r="AB647" s="230"/>
    </row>
    <row r="648" spans="5:28" s="227" customFormat="1" ht="21" customHeight="1" x14ac:dyDescent="0.2">
      <c r="E648" s="222">
        <v>1</v>
      </c>
      <c r="F648" s="267" t="s">
        <v>557</v>
      </c>
      <c r="G648" s="268"/>
      <c r="H648" s="223">
        <v>78880</v>
      </c>
      <c r="I648" s="228"/>
      <c r="J648" s="228"/>
      <c r="K648" s="228"/>
      <c r="L648" s="229"/>
      <c r="M648" s="229"/>
      <c r="N648" s="229"/>
      <c r="AA648" s="230"/>
      <c r="AB648" s="230"/>
    </row>
    <row r="649" spans="5:28" s="227" customFormat="1" ht="21" customHeight="1" x14ac:dyDescent="0.2">
      <c r="E649" s="222">
        <v>4</v>
      </c>
      <c r="F649" s="267" t="s">
        <v>558</v>
      </c>
      <c r="G649" s="268"/>
      <c r="H649" s="223">
        <v>87649.600000000006</v>
      </c>
      <c r="I649" s="228"/>
      <c r="J649" s="228"/>
      <c r="K649" s="228"/>
      <c r="L649" s="229"/>
      <c r="M649" s="229"/>
      <c r="N649" s="229"/>
      <c r="AA649" s="230"/>
      <c r="AB649" s="230"/>
    </row>
    <row r="650" spans="5:28" s="227" customFormat="1" x14ac:dyDescent="0.2">
      <c r="E650" s="222">
        <v>11</v>
      </c>
      <c r="F650" s="267" t="s">
        <v>559</v>
      </c>
      <c r="G650" s="268"/>
      <c r="H650" s="223">
        <v>282047.04000000004</v>
      </c>
      <c r="I650" s="228"/>
      <c r="J650" s="228"/>
      <c r="K650" s="228"/>
      <c r="L650" s="229"/>
      <c r="M650" s="229"/>
      <c r="N650" s="229"/>
      <c r="AA650" s="230"/>
      <c r="AB650" s="230"/>
    </row>
    <row r="651" spans="5:28" s="227" customFormat="1" x14ac:dyDescent="0.2">
      <c r="E651" s="222">
        <v>2</v>
      </c>
      <c r="F651" s="267" t="s">
        <v>560</v>
      </c>
      <c r="G651" s="268"/>
      <c r="H651" s="223">
        <v>24972.48</v>
      </c>
      <c r="I651" s="228"/>
      <c r="J651" s="228"/>
      <c r="K651" s="228"/>
      <c r="L651" s="229"/>
      <c r="M651" s="229"/>
      <c r="N651" s="229"/>
      <c r="AA651" s="230"/>
      <c r="AB651" s="230"/>
    </row>
    <row r="652" spans="5:28" s="227" customFormat="1" x14ac:dyDescent="0.2">
      <c r="E652" s="222">
        <v>1</v>
      </c>
      <c r="F652" s="267" t="s">
        <v>561</v>
      </c>
      <c r="G652" s="268"/>
      <c r="H652" s="223">
        <v>64345.200000000004</v>
      </c>
      <c r="I652" s="228"/>
      <c r="J652" s="228"/>
      <c r="K652" s="228"/>
      <c r="L652" s="229"/>
      <c r="M652" s="229"/>
      <c r="N652" s="229"/>
      <c r="AA652" s="230"/>
      <c r="AB652" s="230"/>
    </row>
    <row r="653" spans="5:28" s="227" customFormat="1" x14ac:dyDescent="0.2">
      <c r="E653" s="222">
        <v>3</v>
      </c>
      <c r="F653" s="267" t="s">
        <v>562</v>
      </c>
      <c r="G653" s="268"/>
      <c r="H653" s="223">
        <v>845003.16</v>
      </c>
      <c r="I653" s="228"/>
      <c r="J653" s="228"/>
      <c r="K653" s="228"/>
      <c r="L653" s="229"/>
      <c r="M653" s="229"/>
      <c r="N653" s="229"/>
      <c r="AA653" s="230"/>
      <c r="AB653" s="230"/>
    </row>
    <row r="654" spans="5:28" s="227" customFormat="1" x14ac:dyDescent="0.2">
      <c r="E654" s="222">
        <v>1</v>
      </c>
      <c r="F654" s="267" t="s">
        <v>563</v>
      </c>
      <c r="G654" s="268"/>
      <c r="H654" s="223">
        <v>127499.08</v>
      </c>
      <c r="I654" s="228"/>
      <c r="J654" s="228"/>
      <c r="K654" s="228"/>
      <c r="L654" s="229"/>
      <c r="M654" s="229"/>
      <c r="N654" s="229"/>
      <c r="AA654" s="230"/>
      <c r="AB654" s="230"/>
    </row>
    <row r="655" spans="5:28" s="227" customFormat="1" x14ac:dyDescent="0.2">
      <c r="E655" s="222">
        <v>2</v>
      </c>
      <c r="F655" s="267" t="s">
        <v>564</v>
      </c>
      <c r="G655" s="268"/>
      <c r="H655" s="223">
        <v>57130.347999999998</v>
      </c>
      <c r="I655" s="228"/>
      <c r="J655" s="228"/>
      <c r="K655" s="228"/>
      <c r="L655" s="229"/>
      <c r="M655" s="229"/>
      <c r="N655" s="229"/>
      <c r="AA655" s="230"/>
      <c r="AB655" s="230"/>
    </row>
    <row r="656" spans="5:28" s="227" customFormat="1" x14ac:dyDescent="0.2">
      <c r="E656" s="222">
        <v>4</v>
      </c>
      <c r="F656" s="267" t="s">
        <v>565</v>
      </c>
      <c r="G656" s="268"/>
      <c r="H656" s="223">
        <v>14442.046399999999</v>
      </c>
      <c r="I656" s="228"/>
      <c r="J656" s="228"/>
      <c r="K656" s="228"/>
      <c r="L656" s="229"/>
      <c r="M656" s="229"/>
      <c r="N656" s="229"/>
      <c r="AA656" s="230"/>
      <c r="AB656" s="230"/>
    </row>
    <row r="657" spans="5:28" s="227" customFormat="1" x14ac:dyDescent="0.2">
      <c r="E657" s="222">
        <v>8</v>
      </c>
      <c r="F657" s="267" t="s">
        <v>566</v>
      </c>
      <c r="G657" s="268"/>
      <c r="H657" s="223">
        <v>26726.399999999998</v>
      </c>
      <c r="I657" s="228"/>
      <c r="J657" s="228"/>
      <c r="K657" s="228"/>
      <c r="L657" s="229"/>
      <c r="M657" s="229"/>
      <c r="N657" s="229"/>
      <c r="AA657" s="230"/>
      <c r="AB657" s="230"/>
    </row>
    <row r="658" spans="5:28" s="227" customFormat="1" x14ac:dyDescent="0.2">
      <c r="E658" s="222">
        <v>1</v>
      </c>
      <c r="F658" s="267" t="s">
        <v>630</v>
      </c>
      <c r="G658" s="268"/>
      <c r="H658" s="223">
        <v>240982</v>
      </c>
      <c r="I658" s="228"/>
      <c r="J658" s="228"/>
      <c r="K658" s="228"/>
      <c r="L658" s="229"/>
      <c r="M658" s="229"/>
      <c r="N658" s="229"/>
      <c r="AA658" s="230"/>
      <c r="AB658" s="230"/>
    </row>
    <row r="659" spans="5:28" s="227" customFormat="1" x14ac:dyDescent="0.2">
      <c r="E659" s="222">
        <v>1</v>
      </c>
      <c r="F659" s="267" t="s">
        <v>631</v>
      </c>
      <c r="G659" s="268"/>
      <c r="H659" s="223">
        <v>240982</v>
      </c>
      <c r="I659" s="228"/>
      <c r="J659" s="228"/>
      <c r="K659" s="228"/>
      <c r="L659" s="229"/>
      <c r="M659" s="229"/>
      <c r="N659" s="229"/>
      <c r="AA659" s="230"/>
      <c r="AB659" s="230"/>
    </row>
    <row r="660" spans="5:28" s="227" customFormat="1" x14ac:dyDescent="0.2">
      <c r="E660" s="222">
        <v>1</v>
      </c>
      <c r="F660" s="267" t="s">
        <v>632</v>
      </c>
      <c r="G660" s="268"/>
      <c r="H660" s="223">
        <v>240982</v>
      </c>
      <c r="I660" s="228"/>
      <c r="J660" s="228"/>
      <c r="K660" s="228"/>
      <c r="L660" s="229"/>
      <c r="M660" s="229"/>
      <c r="N660" s="229"/>
      <c r="AA660" s="230"/>
      <c r="AB660" s="230"/>
    </row>
    <row r="661" spans="5:28" s="227" customFormat="1" x14ac:dyDescent="0.2">
      <c r="E661" s="222">
        <v>1</v>
      </c>
      <c r="F661" s="267" t="s">
        <v>633</v>
      </c>
      <c r="G661" s="268"/>
      <c r="H661" s="223">
        <v>240982</v>
      </c>
      <c r="I661" s="228"/>
      <c r="J661" s="228"/>
      <c r="K661" s="228"/>
      <c r="L661" s="229"/>
      <c r="M661" s="229"/>
      <c r="N661" s="229"/>
      <c r="AA661" s="230"/>
      <c r="AB661" s="230"/>
    </row>
    <row r="662" spans="5:28" s="227" customFormat="1" x14ac:dyDescent="0.2">
      <c r="E662" s="222">
        <v>1</v>
      </c>
      <c r="F662" s="267" t="s">
        <v>634</v>
      </c>
      <c r="G662" s="268"/>
      <c r="H662" s="223">
        <v>240982</v>
      </c>
      <c r="I662" s="228"/>
      <c r="J662" s="228"/>
      <c r="K662" s="228"/>
      <c r="L662" s="229"/>
      <c r="M662" s="229"/>
      <c r="N662" s="229"/>
      <c r="AA662" s="230"/>
      <c r="AB662" s="230"/>
    </row>
    <row r="663" spans="5:28" s="227" customFormat="1" x14ac:dyDescent="0.2">
      <c r="E663" s="222">
        <v>1</v>
      </c>
      <c r="F663" s="267" t="s">
        <v>635</v>
      </c>
      <c r="G663" s="268"/>
      <c r="H663" s="223">
        <v>240982</v>
      </c>
      <c r="I663" s="228"/>
      <c r="J663" s="228"/>
      <c r="K663" s="228"/>
      <c r="L663" s="229"/>
      <c r="M663" s="229"/>
      <c r="N663" s="229"/>
      <c r="AA663" s="230"/>
      <c r="AB663" s="230"/>
    </row>
    <row r="664" spans="5:28" s="227" customFormat="1" x14ac:dyDescent="0.2">
      <c r="E664" s="222">
        <v>1</v>
      </c>
      <c r="F664" s="267" t="s">
        <v>636</v>
      </c>
      <c r="G664" s="268"/>
      <c r="H664" s="223">
        <v>240982</v>
      </c>
      <c r="I664" s="228"/>
      <c r="J664" s="228"/>
      <c r="K664" s="228"/>
      <c r="L664" s="229"/>
      <c r="M664" s="229"/>
      <c r="N664" s="229"/>
      <c r="AA664" s="230"/>
      <c r="AB664" s="230"/>
    </row>
    <row r="665" spans="5:28" s="227" customFormat="1" x14ac:dyDescent="0.2">
      <c r="E665" s="222">
        <v>1</v>
      </c>
      <c r="F665" s="267" t="s">
        <v>637</v>
      </c>
      <c r="G665" s="268"/>
      <c r="H665" s="223">
        <v>240982</v>
      </c>
      <c r="I665" s="228"/>
      <c r="J665" s="228"/>
      <c r="K665" s="228"/>
      <c r="L665" s="229"/>
      <c r="M665" s="229"/>
      <c r="N665" s="229"/>
      <c r="AA665" s="230"/>
      <c r="AB665" s="230"/>
    </row>
    <row r="666" spans="5:28" s="227" customFormat="1" x14ac:dyDescent="0.2">
      <c r="E666" s="222">
        <v>1</v>
      </c>
      <c r="F666" s="267" t="s">
        <v>638</v>
      </c>
      <c r="G666" s="268"/>
      <c r="H666" s="223">
        <v>240982</v>
      </c>
      <c r="I666" s="228"/>
      <c r="J666" s="228"/>
      <c r="K666" s="228"/>
      <c r="L666" s="229"/>
      <c r="M666" s="229"/>
      <c r="N666" s="229"/>
      <c r="AA666" s="230"/>
      <c r="AB666" s="230"/>
    </row>
    <row r="667" spans="5:28" s="227" customFormat="1" x14ac:dyDescent="0.2">
      <c r="E667" s="222">
        <v>1</v>
      </c>
      <c r="F667" s="267" t="s">
        <v>639</v>
      </c>
      <c r="G667" s="268"/>
      <c r="H667" s="223">
        <v>240982</v>
      </c>
      <c r="I667" s="228"/>
      <c r="J667" s="228"/>
      <c r="K667" s="228"/>
      <c r="L667" s="229"/>
      <c r="M667" s="229"/>
      <c r="N667" s="229"/>
      <c r="AA667" s="230"/>
      <c r="AB667" s="230"/>
    </row>
    <row r="668" spans="5:28" s="227" customFormat="1" x14ac:dyDescent="0.2">
      <c r="E668" s="222">
        <v>2</v>
      </c>
      <c r="F668" s="267" t="s">
        <v>567</v>
      </c>
      <c r="G668" s="268"/>
      <c r="H668" s="223">
        <v>5568</v>
      </c>
      <c r="I668" s="228"/>
      <c r="J668" s="228"/>
      <c r="K668" s="228"/>
      <c r="L668" s="229"/>
      <c r="M668" s="229"/>
      <c r="N668" s="229"/>
      <c r="AA668" s="230"/>
      <c r="AB668" s="230"/>
    </row>
    <row r="669" spans="5:28" s="227" customFormat="1" x14ac:dyDescent="0.2">
      <c r="E669" s="222">
        <v>19</v>
      </c>
      <c r="F669" s="267" t="s">
        <v>568</v>
      </c>
      <c r="G669" s="268"/>
      <c r="H669" s="223">
        <v>124746.40000000005</v>
      </c>
      <c r="I669" s="228"/>
      <c r="J669" s="228"/>
      <c r="K669" s="228"/>
      <c r="L669" s="229"/>
      <c r="M669" s="229"/>
      <c r="N669" s="229"/>
      <c r="AA669" s="230"/>
      <c r="AB669" s="230"/>
    </row>
    <row r="670" spans="5:28" s="227" customFormat="1" x14ac:dyDescent="0.2">
      <c r="E670" s="222">
        <v>7</v>
      </c>
      <c r="F670" s="267" t="s">
        <v>569</v>
      </c>
      <c r="G670" s="268"/>
      <c r="H670" s="223">
        <v>64351</v>
      </c>
      <c r="I670" s="228"/>
      <c r="J670" s="228"/>
      <c r="K670" s="228"/>
      <c r="L670" s="229"/>
      <c r="M670" s="229"/>
      <c r="N670" s="229"/>
      <c r="AA670" s="230"/>
      <c r="AB670" s="230"/>
    </row>
    <row r="671" spans="5:28" s="227" customFormat="1" x14ac:dyDescent="0.2">
      <c r="E671" s="222">
        <v>1</v>
      </c>
      <c r="F671" s="267" t="s">
        <v>570</v>
      </c>
      <c r="G671" s="268"/>
      <c r="H671" s="223">
        <v>8236</v>
      </c>
      <c r="I671" s="228"/>
      <c r="J671" s="228"/>
      <c r="K671" s="228"/>
      <c r="L671" s="229"/>
      <c r="M671" s="229"/>
      <c r="N671" s="229"/>
      <c r="AA671" s="230"/>
      <c r="AB671" s="230"/>
    </row>
    <row r="672" spans="5:28" s="227" customFormat="1" x14ac:dyDescent="0.2">
      <c r="E672" s="222">
        <v>3</v>
      </c>
      <c r="F672" s="267" t="s">
        <v>571</v>
      </c>
      <c r="G672" s="268"/>
      <c r="H672" s="223">
        <v>192989.2</v>
      </c>
      <c r="I672" s="228"/>
      <c r="J672" s="228"/>
      <c r="K672" s="228"/>
      <c r="L672" s="229"/>
      <c r="M672" s="229"/>
      <c r="N672" s="229"/>
      <c r="AA672" s="230"/>
      <c r="AB672" s="230"/>
    </row>
    <row r="673" spans="5:28" s="227" customFormat="1" x14ac:dyDescent="0.2">
      <c r="E673" s="222">
        <v>1</v>
      </c>
      <c r="F673" s="267" t="s">
        <v>572</v>
      </c>
      <c r="G673" s="268"/>
      <c r="H673" s="223">
        <v>9193</v>
      </c>
      <c r="I673" s="228"/>
      <c r="J673" s="228"/>
      <c r="K673" s="228"/>
      <c r="L673" s="229"/>
      <c r="M673" s="229"/>
      <c r="N673" s="229"/>
      <c r="AA673" s="230"/>
      <c r="AB673" s="230"/>
    </row>
    <row r="674" spans="5:28" s="227" customFormat="1" x14ac:dyDescent="0.2">
      <c r="E674" s="222">
        <v>6</v>
      </c>
      <c r="F674" s="267" t="s">
        <v>573</v>
      </c>
      <c r="G674" s="268"/>
      <c r="H674" s="223">
        <v>88670.399999999994</v>
      </c>
      <c r="I674" s="228"/>
      <c r="J674" s="228"/>
      <c r="K674" s="228"/>
      <c r="L674" s="229"/>
      <c r="M674" s="229"/>
      <c r="N674" s="229"/>
      <c r="AA674" s="230"/>
      <c r="AB674" s="230"/>
    </row>
    <row r="675" spans="5:28" s="227" customFormat="1" x14ac:dyDescent="0.2">
      <c r="E675" s="222">
        <v>1</v>
      </c>
      <c r="F675" s="267" t="s">
        <v>574</v>
      </c>
      <c r="G675" s="268"/>
      <c r="H675" s="223">
        <v>1868.7599999999998</v>
      </c>
      <c r="I675" s="228"/>
      <c r="J675" s="228"/>
      <c r="K675" s="228"/>
      <c r="L675" s="229"/>
      <c r="M675" s="229"/>
      <c r="N675" s="229"/>
      <c r="AA675" s="230"/>
      <c r="AB675" s="230"/>
    </row>
    <row r="676" spans="5:28" s="227" customFormat="1" x14ac:dyDescent="0.2">
      <c r="E676" s="222">
        <v>2</v>
      </c>
      <c r="F676" s="267" t="s">
        <v>575</v>
      </c>
      <c r="G676" s="268"/>
      <c r="H676" s="223">
        <v>6403.2</v>
      </c>
      <c r="I676" s="228"/>
      <c r="J676" s="228"/>
      <c r="K676" s="228"/>
      <c r="L676" s="229"/>
      <c r="M676" s="229"/>
      <c r="N676" s="229"/>
      <c r="AA676" s="230"/>
      <c r="AB676" s="230"/>
    </row>
    <row r="677" spans="5:28" s="227" customFormat="1" ht="21" customHeight="1" x14ac:dyDescent="0.2">
      <c r="E677" s="222">
        <v>3</v>
      </c>
      <c r="F677" s="267" t="s">
        <v>576</v>
      </c>
      <c r="G677" s="268"/>
      <c r="H677" s="223">
        <v>445266</v>
      </c>
      <c r="I677" s="228"/>
      <c r="J677" s="228"/>
      <c r="K677" s="228"/>
      <c r="L677" s="229"/>
      <c r="M677" s="229"/>
      <c r="N677" s="229"/>
      <c r="AA677" s="230"/>
      <c r="AB677" s="230"/>
    </row>
    <row r="678" spans="5:28" s="227" customFormat="1" x14ac:dyDescent="0.2">
      <c r="E678" s="222">
        <v>88</v>
      </c>
      <c r="F678" s="267" t="s">
        <v>577</v>
      </c>
      <c r="G678" s="268"/>
      <c r="H678" s="223">
        <v>77518.080000000002</v>
      </c>
      <c r="I678" s="228"/>
      <c r="J678" s="228"/>
      <c r="K678" s="228"/>
      <c r="L678" s="229"/>
      <c r="M678" s="229"/>
      <c r="N678" s="229"/>
      <c r="AA678" s="230"/>
      <c r="AB678" s="230"/>
    </row>
    <row r="679" spans="5:28" s="227" customFormat="1" x14ac:dyDescent="0.2">
      <c r="E679" s="222">
        <v>3</v>
      </c>
      <c r="F679" s="267" t="s">
        <v>578</v>
      </c>
      <c r="G679" s="268"/>
      <c r="H679" s="223">
        <v>59054.44</v>
      </c>
      <c r="I679" s="228"/>
      <c r="J679" s="228"/>
      <c r="K679" s="228"/>
      <c r="L679" s="229"/>
      <c r="M679" s="229"/>
      <c r="N679" s="229"/>
      <c r="AA679" s="230"/>
      <c r="AB679" s="230"/>
    </row>
    <row r="680" spans="5:28" s="227" customFormat="1" x14ac:dyDescent="0.2">
      <c r="E680" s="222">
        <v>1</v>
      </c>
      <c r="F680" s="267" t="s">
        <v>579</v>
      </c>
      <c r="G680" s="268"/>
      <c r="H680" s="223">
        <v>5095.8799999999992</v>
      </c>
      <c r="I680" s="228"/>
      <c r="J680" s="228"/>
      <c r="K680" s="228"/>
      <c r="L680" s="229"/>
      <c r="M680" s="229"/>
      <c r="N680" s="229"/>
      <c r="AA680" s="230"/>
      <c r="AB680" s="230"/>
    </row>
    <row r="681" spans="5:28" s="227" customFormat="1" x14ac:dyDescent="0.2">
      <c r="E681" s="222">
        <v>4</v>
      </c>
      <c r="F681" s="267" t="s">
        <v>580</v>
      </c>
      <c r="G681" s="268"/>
      <c r="H681" s="223">
        <v>186309.92</v>
      </c>
      <c r="I681" s="228"/>
      <c r="J681" s="228"/>
      <c r="K681" s="228"/>
      <c r="L681" s="229"/>
      <c r="M681" s="229"/>
      <c r="N681" s="229"/>
      <c r="AA681" s="230"/>
      <c r="AB681" s="230"/>
    </row>
    <row r="682" spans="5:28" s="227" customFormat="1" x14ac:dyDescent="0.2">
      <c r="E682" s="222">
        <v>3</v>
      </c>
      <c r="F682" s="267" t="s">
        <v>581</v>
      </c>
      <c r="G682" s="268"/>
      <c r="H682" s="223">
        <v>83554.8</v>
      </c>
      <c r="I682" s="228"/>
      <c r="J682" s="228"/>
      <c r="K682" s="228"/>
      <c r="L682" s="229"/>
      <c r="M682" s="229"/>
      <c r="N682" s="229"/>
      <c r="AA682" s="230"/>
      <c r="AB682" s="230"/>
    </row>
    <row r="683" spans="5:28" s="227" customFormat="1" x14ac:dyDescent="0.2">
      <c r="E683" s="222">
        <v>2</v>
      </c>
      <c r="F683" s="267" t="s">
        <v>582</v>
      </c>
      <c r="G683" s="268"/>
      <c r="H683" s="223">
        <v>28482.620000000003</v>
      </c>
      <c r="I683" s="228"/>
      <c r="J683" s="228"/>
      <c r="K683" s="228"/>
      <c r="L683" s="229"/>
      <c r="M683" s="229"/>
      <c r="N683" s="229"/>
      <c r="AA683" s="230"/>
      <c r="AB683" s="230"/>
    </row>
    <row r="684" spans="5:28" s="227" customFormat="1" x14ac:dyDescent="0.2">
      <c r="E684" s="222">
        <v>17</v>
      </c>
      <c r="F684" s="267" t="s">
        <v>583</v>
      </c>
      <c r="G684" s="268"/>
      <c r="H684" s="223">
        <v>42200.80000000001</v>
      </c>
      <c r="I684" s="228"/>
      <c r="J684" s="228"/>
      <c r="K684" s="228"/>
      <c r="L684" s="229"/>
      <c r="M684" s="229"/>
      <c r="N684" s="229"/>
      <c r="AA684" s="230"/>
      <c r="AB684" s="230"/>
    </row>
    <row r="685" spans="5:28" s="227" customFormat="1" x14ac:dyDescent="0.2">
      <c r="E685" s="222">
        <v>49</v>
      </c>
      <c r="F685" s="267" t="s">
        <v>640</v>
      </c>
      <c r="G685" s="268"/>
      <c r="H685" s="223">
        <v>85174.908317999987</v>
      </c>
      <c r="I685" s="228"/>
      <c r="J685" s="228"/>
      <c r="K685" s="228"/>
      <c r="L685" s="229"/>
      <c r="M685" s="229"/>
      <c r="N685" s="229"/>
      <c r="AA685" s="230"/>
      <c r="AB685" s="230"/>
    </row>
    <row r="686" spans="5:28" s="227" customFormat="1" x14ac:dyDescent="0.2">
      <c r="E686" s="222">
        <v>2</v>
      </c>
      <c r="F686" s="267" t="s">
        <v>584</v>
      </c>
      <c r="G686" s="268"/>
      <c r="H686" s="223">
        <v>35229.200000000004</v>
      </c>
      <c r="I686" s="228"/>
      <c r="J686" s="228"/>
      <c r="K686" s="228"/>
      <c r="L686" s="229"/>
      <c r="M686" s="229"/>
      <c r="N686" s="229"/>
      <c r="AA686" s="230"/>
      <c r="AB686" s="230"/>
    </row>
    <row r="687" spans="5:28" s="227" customFormat="1" x14ac:dyDescent="0.2">
      <c r="E687" s="222">
        <v>30</v>
      </c>
      <c r="F687" s="267" t="s">
        <v>585</v>
      </c>
      <c r="G687" s="268"/>
      <c r="H687" s="223">
        <v>34103.999999999993</v>
      </c>
      <c r="I687" s="228"/>
      <c r="J687" s="228"/>
      <c r="K687" s="228"/>
      <c r="L687" s="229"/>
      <c r="M687" s="229"/>
      <c r="N687" s="229"/>
      <c r="AA687" s="230"/>
      <c r="AB687" s="230"/>
    </row>
    <row r="688" spans="5:28" s="227" customFormat="1" ht="21" customHeight="1" x14ac:dyDescent="0.2">
      <c r="E688" s="222">
        <v>19</v>
      </c>
      <c r="F688" s="267" t="s">
        <v>586</v>
      </c>
      <c r="G688" s="268"/>
      <c r="H688" s="223">
        <v>43778.399999999994</v>
      </c>
      <c r="I688" s="228"/>
      <c r="J688" s="228"/>
      <c r="K688" s="228"/>
      <c r="L688" s="229"/>
      <c r="M688" s="229"/>
      <c r="N688" s="229"/>
      <c r="AA688" s="230"/>
      <c r="AB688" s="230"/>
    </row>
    <row r="689" spans="5:28" s="227" customFormat="1" x14ac:dyDescent="0.2">
      <c r="E689" s="222">
        <v>4</v>
      </c>
      <c r="F689" s="267" t="s">
        <v>587</v>
      </c>
      <c r="G689" s="268"/>
      <c r="H689" s="223">
        <v>148016</v>
      </c>
      <c r="I689" s="228"/>
      <c r="J689" s="228"/>
      <c r="K689" s="228"/>
      <c r="L689" s="229"/>
      <c r="M689" s="229"/>
      <c r="N689" s="229"/>
      <c r="AA689" s="230"/>
      <c r="AB689" s="230"/>
    </row>
    <row r="690" spans="5:28" s="227" customFormat="1" x14ac:dyDescent="0.2">
      <c r="E690" s="222">
        <v>4</v>
      </c>
      <c r="F690" s="267" t="s">
        <v>588</v>
      </c>
      <c r="G690" s="268"/>
      <c r="H690" s="223">
        <v>74070.64</v>
      </c>
      <c r="I690" s="228"/>
      <c r="J690" s="228"/>
      <c r="K690" s="228"/>
      <c r="L690" s="229"/>
      <c r="M690" s="229"/>
      <c r="N690" s="229"/>
      <c r="AA690" s="230"/>
      <c r="AB690" s="230"/>
    </row>
    <row r="691" spans="5:28" s="227" customFormat="1" x14ac:dyDescent="0.2">
      <c r="E691" s="222">
        <v>2</v>
      </c>
      <c r="F691" s="267" t="s">
        <v>589</v>
      </c>
      <c r="G691" s="268"/>
      <c r="H691" s="223">
        <v>31215.600000000002</v>
      </c>
      <c r="I691" s="228"/>
      <c r="J691" s="228"/>
      <c r="K691" s="228"/>
      <c r="L691" s="229"/>
      <c r="M691" s="229"/>
      <c r="N691" s="229"/>
      <c r="AA691" s="230"/>
      <c r="AB691" s="230"/>
    </row>
    <row r="692" spans="5:28" s="227" customFormat="1" x14ac:dyDescent="0.2">
      <c r="E692" s="222">
        <v>1</v>
      </c>
      <c r="F692" s="267" t="s">
        <v>590</v>
      </c>
      <c r="G692" s="268"/>
      <c r="H692" s="223">
        <v>2934.8</v>
      </c>
      <c r="I692" s="228"/>
      <c r="J692" s="228"/>
      <c r="K692" s="228"/>
      <c r="L692" s="229"/>
      <c r="M692" s="229"/>
      <c r="N692" s="229"/>
      <c r="AA692" s="230"/>
      <c r="AB692" s="230"/>
    </row>
    <row r="693" spans="5:28" s="227" customFormat="1" x14ac:dyDescent="0.2">
      <c r="E693" s="222">
        <v>1</v>
      </c>
      <c r="F693" s="267" t="s">
        <v>591</v>
      </c>
      <c r="G693" s="268"/>
      <c r="H693" s="223">
        <v>12529.16</v>
      </c>
      <c r="I693" s="228"/>
      <c r="J693" s="228"/>
      <c r="K693" s="228"/>
      <c r="L693" s="229"/>
      <c r="M693" s="229"/>
      <c r="N693" s="229"/>
      <c r="AA693" s="230"/>
      <c r="AB693" s="230"/>
    </row>
    <row r="694" spans="5:28" s="227" customFormat="1" x14ac:dyDescent="0.2">
      <c r="E694" s="222">
        <v>2</v>
      </c>
      <c r="F694" s="267" t="s">
        <v>592</v>
      </c>
      <c r="G694" s="268"/>
      <c r="H694" s="223">
        <v>34747.620000000003</v>
      </c>
      <c r="I694" s="228"/>
      <c r="J694" s="228"/>
      <c r="K694" s="228"/>
      <c r="L694" s="229"/>
      <c r="M694" s="229"/>
      <c r="N694" s="229"/>
      <c r="AA694" s="230"/>
      <c r="AB694" s="230"/>
    </row>
    <row r="695" spans="5:28" s="227" customFormat="1" x14ac:dyDescent="0.2">
      <c r="E695" s="222">
        <v>1</v>
      </c>
      <c r="F695" s="267" t="s">
        <v>641</v>
      </c>
      <c r="G695" s="268"/>
      <c r="H695" s="223">
        <v>336042</v>
      </c>
      <c r="I695" s="228"/>
      <c r="J695" s="228"/>
      <c r="K695" s="228"/>
      <c r="L695" s="229"/>
      <c r="M695" s="229"/>
      <c r="N695" s="229"/>
      <c r="AA695" s="230"/>
      <c r="AB695" s="230"/>
    </row>
    <row r="696" spans="5:28" s="227" customFormat="1" x14ac:dyDescent="0.2">
      <c r="E696" s="222">
        <v>1</v>
      </c>
      <c r="F696" s="267" t="s">
        <v>642</v>
      </c>
      <c r="G696" s="268"/>
      <c r="H696" s="223">
        <v>336042</v>
      </c>
      <c r="I696" s="228"/>
      <c r="J696" s="228"/>
      <c r="K696" s="228"/>
      <c r="L696" s="229"/>
      <c r="M696" s="229"/>
      <c r="N696" s="229"/>
      <c r="AA696" s="230"/>
      <c r="AB696" s="230"/>
    </row>
    <row r="697" spans="5:28" s="227" customFormat="1" x14ac:dyDescent="0.2">
      <c r="E697" s="222">
        <v>1</v>
      </c>
      <c r="F697" s="267" t="s">
        <v>643</v>
      </c>
      <c r="G697" s="268"/>
      <c r="H697" s="223">
        <v>336042</v>
      </c>
      <c r="I697" s="228"/>
      <c r="J697" s="228"/>
      <c r="K697" s="228"/>
      <c r="L697" s="229"/>
      <c r="M697" s="229"/>
      <c r="N697" s="229"/>
      <c r="AA697" s="230"/>
      <c r="AB697" s="230"/>
    </row>
    <row r="698" spans="5:28" s="227" customFormat="1" x14ac:dyDescent="0.2">
      <c r="E698" s="222">
        <v>1</v>
      </c>
      <c r="F698" s="267" t="s">
        <v>644</v>
      </c>
      <c r="G698" s="268"/>
      <c r="H698" s="223">
        <v>336042</v>
      </c>
      <c r="I698" s="228"/>
      <c r="J698" s="228"/>
      <c r="K698" s="228"/>
      <c r="L698" s="229"/>
      <c r="M698" s="229"/>
      <c r="N698" s="229"/>
      <c r="AA698" s="230"/>
      <c r="AB698" s="230"/>
    </row>
    <row r="699" spans="5:28" s="227" customFormat="1" x14ac:dyDescent="0.2">
      <c r="E699" s="222">
        <v>36</v>
      </c>
      <c r="F699" s="267" t="s">
        <v>593</v>
      </c>
      <c r="G699" s="268"/>
      <c r="H699" s="223">
        <v>24474.760000000009</v>
      </c>
      <c r="I699" s="228"/>
      <c r="J699" s="228"/>
      <c r="K699" s="228"/>
      <c r="L699" s="229"/>
      <c r="M699" s="229"/>
      <c r="N699" s="229"/>
      <c r="AA699" s="230"/>
      <c r="AB699" s="230"/>
    </row>
    <row r="700" spans="5:28" s="227" customFormat="1" ht="21" customHeight="1" x14ac:dyDescent="0.2">
      <c r="E700" s="222">
        <v>1</v>
      </c>
      <c r="F700" s="267" t="s">
        <v>645</v>
      </c>
      <c r="G700" s="268"/>
      <c r="H700" s="223">
        <v>715.75</v>
      </c>
      <c r="I700" s="228"/>
      <c r="J700" s="228"/>
      <c r="K700" s="228"/>
      <c r="L700" s="229"/>
      <c r="M700" s="229"/>
      <c r="N700" s="229"/>
      <c r="AA700" s="230"/>
      <c r="AB700" s="230"/>
    </row>
    <row r="701" spans="5:28" s="227" customFormat="1" ht="21" customHeight="1" x14ac:dyDescent="0.2">
      <c r="E701" s="222">
        <v>1</v>
      </c>
      <c r="F701" s="267" t="s">
        <v>646</v>
      </c>
      <c r="G701" s="268"/>
      <c r="H701" s="223">
        <v>554.22</v>
      </c>
      <c r="I701" s="228"/>
      <c r="J701" s="228"/>
      <c r="K701" s="228"/>
      <c r="L701" s="229"/>
      <c r="M701" s="229"/>
      <c r="N701" s="229"/>
      <c r="AA701" s="230"/>
      <c r="AB701" s="230"/>
    </row>
    <row r="702" spans="5:28" s="227" customFormat="1" x14ac:dyDescent="0.2">
      <c r="E702" s="222">
        <v>2</v>
      </c>
      <c r="F702" s="267" t="s">
        <v>594</v>
      </c>
      <c r="G702" s="268"/>
      <c r="H702" s="223">
        <v>280993.76</v>
      </c>
      <c r="I702" s="228"/>
      <c r="J702" s="228"/>
      <c r="K702" s="228"/>
      <c r="L702" s="229"/>
      <c r="M702" s="229"/>
      <c r="N702" s="229"/>
      <c r="AA702" s="230"/>
      <c r="AB702" s="230"/>
    </row>
    <row r="703" spans="5:28" s="227" customFormat="1" x14ac:dyDescent="0.2">
      <c r="E703" s="222">
        <v>52</v>
      </c>
      <c r="F703" s="267" t="s">
        <v>595</v>
      </c>
      <c r="G703" s="268"/>
      <c r="H703" s="223">
        <v>135720</v>
      </c>
      <c r="I703" s="228"/>
      <c r="J703" s="228"/>
      <c r="K703" s="228"/>
      <c r="L703" s="229"/>
      <c r="M703" s="229"/>
      <c r="N703" s="229"/>
      <c r="AA703" s="230"/>
      <c r="AB703" s="230"/>
    </row>
    <row r="704" spans="5:28" s="227" customFormat="1" x14ac:dyDescent="0.2">
      <c r="E704" s="222">
        <v>51</v>
      </c>
      <c r="F704" s="267" t="s">
        <v>596</v>
      </c>
      <c r="G704" s="268"/>
      <c r="H704" s="223">
        <v>133110</v>
      </c>
      <c r="I704" s="228"/>
      <c r="J704" s="228"/>
      <c r="K704" s="228"/>
      <c r="L704" s="229"/>
      <c r="M704" s="229"/>
      <c r="N704" s="229"/>
      <c r="AA704" s="230"/>
      <c r="AB704" s="230"/>
    </row>
    <row r="705" spans="5:28" s="227" customFormat="1" x14ac:dyDescent="0.2">
      <c r="E705" s="222">
        <v>60</v>
      </c>
      <c r="F705" s="267" t="s">
        <v>597</v>
      </c>
      <c r="G705" s="268"/>
      <c r="H705" s="223">
        <v>236640</v>
      </c>
      <c r="I705" s="228"/>
      <c r="J705" s="228"/>
      <c r="K705" s="228"/>
      <c r="L705" s="229"/>
      <c r="M705" s="229"/>
      <c r="N705" s="229"/>
      <c r="AA705" s="230"/>
      <c r="AB705" s="230"/>
    </row>
    <row r="706" spans="5:28" s="227" customFormat="1" x14ac:dyDescent="0.2">
      <c r="E706" s="222">
        <v>12</v>
      </c>
      <c r="F706" s="267" t="s">
        <v>598</v>
      </c>
      <c r="G706" s="268"/>
      <c r="H706" s="223">
        <v>47328</v>
      </c>
      <c r="I706" s="228"/>
      <c r="J706" s="228"/>
      <c r="K706" s="228"/>
      <c r="L706" s="229"/>
      <c r="M706" s="229"/>
      <c r="N706" s="229"/>
      <c r="AA706" s="230"/>
      <c r="AB706" s="230"/>
    </row>
    <row r="707" spans="5:28" s="227" customFormat="1" x14ac:dyDescent="0.2">
      <c r="E707" s="222">
        <v>83</v>
      </c>
      <c r="F707" s="267" t="s">
        <v>599</v>
      </c>
      <c r="G707" s="268"/>
      <c r="H707" s="223">
        <v>187746</v>
      </c>
      <c r="I707" s="228"/>
      <c r="J707" s="228"/>
      <c r="K707" s="228"/>
      <c r="L707" s="229"/>
      <c r="M707" s="229"/>
      <c r="N707" s="229"/>
      <c r="AA707" s="230"/>
      <c r="AB707" s="230"/>
    </row>
    <row r="708" spans="5:28" s="227" customFormat="1" x14ac:dyDescent="0.2">
      <c r="E708" s="222">
        <v>16</v>
      </c>
      <c r="F708" s="267" t="s">
        <v>600</v>
      </c>
      <c r="G708" s="268"/>
      <c r="H708" s="223">
        <v>36192</v>
      </c>
      <c r="I708" s="228"/>
      <c r="J708" s="228"/>
      <c r="K708" s="228"/>
      <c r="L708" s="229"/>
      <c r="M708" s="229"/>
      <c r="N708" s="229"/>
      <c r="AA708" s="230"/>
      <c r="AB708" s="230"/>
    </row>
    <row r="709" spans="5:28" s="227" customFormat="1" x14ac:dyDescent="0.2">
      <c r="E709" s="222">
        <v>1</v>
      </c>
      <c r="F709" s="267" t="s">
        <v>601</v>
      </c>
      <c r="G709" s="268"/>
      <c r="H709" s="223">
        <v>28025.600000000002</v>
      </c>
      <c r="I709" s="228"/>
      <c r="J709" s="228"/>
      <c r="K709" s="228"/>
      <c r="L709" s="229"/>
      <c r="M709" s="229"/>
      <c r="N709" s="229"/>
      <c r="AA709" s="230"/>
      <c r="AB709" s="230"/>
    </row>
    <row r="710" spans="5:28" s="227" customFormat="1" x14ac:dyDescent="0.2">
      <c r="E710" s="222">
        <v>36</v>
      </c>
      <c r="F710" s="267" t="s">
        <v>602</v>
      </c>
      <c r="G710" s="268"/>
      <c r="H710" s="223">
        <v>605937.59999999963</v>
      </c>
      <c r="I710" s="228"/>
      <c r="J710" s="228"/>
      <c r="K710" s="228"/>
      <c r="L710" s="229"/>
      <c r="M710" s="229"/>
      <c r="N710" s="229"/>
      <c r="AA710" s="230"/>
      <c r="AB710" s="230"/>
    </row>
    <row r="711" spans="5:28" s="227" customFormat="1" ht="21" customHeight="1" x14ac:dyDescent="0.2">
      <c r="E711" s="222">
        <v>24</v>
      </c>
      <c r="F711" s="267" t="s">
        <v>603</v>
      </c>
      <c r="G711" s="268"/>
      <c r="H711" s="223">
        <v>195436.80000000005</v>
      </c>
      <c r="I711" s="228"/>
      <c r="J711" s="228"/>
      <c r="K711" s="228"/>
      <c r="L711" s="229"/>
      <c r="M711" s="229"/>
      <c r="N711" s="229"/>
      <c r="AA711" s="230"/>
      <c r="AB711" s="230"/>
    </row>
    <row r="712" spans="5:28" s="227" customFormat="1" ht="21" customHeight="1" x14ac:dyDescent="0.2">
      <c r="E712" s="222">
        <v>32</v>
      </c>
      <c r="F712" s="267" t="s">
        <v>604</v>
      </c>
      <c r="G712" s="268"/>
      <c r="H712" s="223">
        <v>253900.79999999987</v>
      </c>
      <c r="I712" s="228"/>
      <c r="J712" s="228"/>
      <c r="K712" s="228"/>
      <c r="L712" s="229"/>
      <c r="M712" s="229"/>
      <c r="N712" s="229"/>
      <c r="AA712" s="230"/>
      <c r="AB712" s="230"/>
    </row>
    <row r="713" spans="5:28" s="227" customFormat="1" x14ac:dyDescent="0.2">
      <c r="E713" s="222">
        <v>31</v>
      </c>
      <c r="F713" s="267" t="s">
        <v>605</v>
      </c>
      <c r="G713" s="268"/>
      <c r="H713" s="223">
        <v>162539.20000000004</v>
      </c>
      <c r="I713" s="228"/>
      <c r="J713" s="228"/>
      <c r="K713" s="228"/>
      <c r="L713" s="229"/>
      <c r="M713" s="229"/>
      <c r="N713" s="229"/>
      <c r="AA713" s="230"/>
      <c r="AB713" s="230"/>
    </row>
    <row r="714" spans="5:28" s="227" customFormat="1" x14ac:dyDescent="0.2">
      <c r="E714" s="222">
        <v>2</v>
      </c>
      <c r="F714" s="267" t="s">
        <v>606</v>
      </c>
      <c r="G714" s="268"/>
      <c r="H714" s="223">
        <v>45066</v>
      </c>
      <c r="I714" s="228"/>
      <c r="J714" s="228"/>
      <c r="K714" s="228"/>
      <c r="L714" s="229"/>
      <c r="M714" s="229"/>
      <c r="N714" s="229"/>
      <c r="AA714" s="230"/>
      <c r="AB714" s="230"/>
    </row>
    <row r="715" spans="5:28" s="227" customFormat="1" x14ac:dyDescent="0.2">
      <c r="E715" s="222">
        <v>2</v>
      </c>
      <c r="F715" s="267" t="s">
        <v>607</v>
      </c>
      <c r="G715" s="268"/>
      <c r="H715" s="223">
        <v>23814.799999999999</v>
      </c>
      <c r="I715" s="228"/>
      <c r="J715" s="228"/>
      <c r="K715" s="228"/>
      <c r="L715" s="229"/>
      <c r="M715" s="229"/>
      <c r="N715" s="229"/>
      <c r="AA715" s="230"/>
      <c r="AB715" s="230"/>
    </row>
    <row r="716" spans="5:28" s="227" customFormat="1" x14ac:dyDescent="0.2">
      <c r="E716" s="222">
        <v>3</v>
      </c>
      <c r="F716" s="267" t="s">
        <v>608</v>
      </c>
      <c r="G716" s="268"/>
      <c r="H716" s="223">
        <v>39724.199999999997</v>
      </c>
      <c r="I716" s="228"/>
      <c r="J716" s="228"/>
      <c r="K716" s="228"/>
      <c r="L716" s="229"/>
      <c r="M716" s="229"/>
      <c r="N716" s="229"/>
      <c r="AA716" s="230"/>
      <c r="AB716" s="230"/>
    </row>
    <row r="717" spans="5:28" s="227" customFormat="1" x14ac:dyDescent="0.2">
      <c r="E717" s="222">
        <v>1</v>
      </c>
      <c r="F717" s="267" t="s">
        <v>609</v>
      </c>
      <c r="G717" s="268"/>
      <c r="H717" s="223">
        <v>27666</v>
      </c>
      <c r="I717" s="228"/>
      <c r="J717" s="228"/>
      <c r="K717" s="228"/>
      <c r="L717" s="229"/>
      <c r="M717" s="229"/>
      <c r="N717" s="229"/>
      <c r="AA717" s="230"/>
      <c r="AB717" s="230"/>
    </row>
    <row r="718" spans="5:28" s="227" customFormat="1" ht="33.75" customHeight="1" x14ac:dyDescent="0.2">
      <c r="E718" s="222">
        <v>2</v>
      </c>
      <c r="F718" s="267" t="s">
        <v>610</v>
      </c>
      <c r="G718" s="268"/>
      <c r="H718" s="223">
        <v>248283.38</v>
      </c>
      <c r="I718" s="228"/>
      <c r="J718" s="228"/>
      <c r="K718" s="228"/>
      <c r="L718" s="229"/>
      <c r="M718" s="229"/>
      <c r="N718" s="229"/>
      <c r="AA718" s="230"/>
      <c r="AB718" s="230"/>
    </row>
    <row r="719" spans="5:28" s="227" customFormat="1" x14ac:dyDescent="0.2">
      <c r="E719" s="222">
        <v>2</v>
      </c>
      <c r="F719" s="267" t="s">
        <v>611</v>
      </c>
      <c r="G719" s="268"/>
      <c r="H719" s="223">
        <v>321784</v>
      </c>
      <c r="I719" s="228"/>
      <c r="J719" s="228"/>
      <c r="K719" s="228"/>
      <c r="L719" s="229"/>
      <c r="M719" s="229"/>
      <c r="N719" s="229"/>
      <c r="AA719" s="230"/>
      <c r="AB719" s="230"/>
    </row>
    <row r="720" spans="5:28" s="227" customFormat="1" x14ac:dyDescent="0.2">
      <c r="E720" s="222">
        <v>7</v>
      </c>
      <c r="F720" s="267" t="s">
        <v>612</v>
      </c>
      <c r="G720" s="268"/>
      <c r="H720" s="223">
        <v>574749.84000000008</v>
      </c>
      <c r="I720" s="228"/>
      <c r="J720" s="228"/>
      <c r="K720" s="228"/>
      <c r="L720" s="229"/>
      <c r="M720" s="229"/>
      <c r="N720" s="229"/>
      <c r="AA720" s="230"/>
      <c r="AB720" s="230"/>
    </row>
    <row r="721" spans="2:28" s="227" customFormat="1" x14ac:dyDescent="0.2">
      <c r="E721" s="222">
        <v>80</v>
      </c>
      <c r="F721" s="267" t="s">
        <v>613</v>
      </c>
      <c r="G721" s="268"/>
      <c r="H721" s="223">
        <v>185580.28000000023</v>
      </c>
      <c r="I721" s="228"/>
      <c r="J721" s="228"/>
      <c r="K721" s="228"/>
      <c r="L721" s="229"/>
      <c r="M721" s="229"/>
      <c r="N721" s="229"/>
      <c r="AA721" s="230"/>
      <c r="AB721" s="230"/>
    </row>
    <row r="722" spans="2:28" s="227" customFormat="1" x14ac:dyDescent="0.2">
      <c r="E722" s="222">
        <v>6</v>
      </c>
      <c r="F722" s="267" t="s">
        <v>614</v>
      </c>
      <c r="G722" s="268"/>
      <c r="H722" s="223">
        <v>37868.200000000004</v>
      </c>
      <c r="I722" s="228"/>
      <c r="J722" s="228"/>
      <c r="K722" s="228"/>
      <c r="L722" s="229"/>
      <c r="M722" s="229"/>
      <c r="N722" s="229"/>
      <c r="AA722" s="230"/>
      <c r="AB722" s="230"/>
    </row>
    <row r="723" spans="2:28" s="227" customFormat="1" x14ac:dyDescent="0.2">
      <c r="E723" s="222">
        <v>7</v>
      </c>
      <c r="F723" s="267" t="s">
        <v>615</v>
      </c>
      <c r="G723" s="268"/>
      <c r="H723" s="223">
        <v>21483.280000000002</v>
      </c>
      <c r="I723" s="228"/>
      <c r="J723" s="228"/>
      <c r="K723" s="228"/>
      <c r="L723" s="229"/>
      <c r="M723" s="229"/>
      <c r="N723" s="229"/>
      <c r="AA723" s="230"/>
      <c r="AB723" s="230"/>
    </row>
    <row r="724" spans="2:28" s="227" customFormat="1" x14ac:dyDescent="0.2">
      <c r="E724" s="222">
        <v>1</v>
      </c>
      <c r="F724" s="267" t="s">
        <v>616</v>
      </c>
      <c r="G724" s="268"/>
      <c r="H724" s="223">
        <v>369598.04</v>
      </c>
      <c r="I724" s="228"/>
      <c r="J724" s="228"/>
      <c r="K724" s="228"/>
      <c r="L724" s="229"/>
      <c r="M724" s="229"/>
      <c r="N724" s="229"/>
      <c r="AA724" s="230"/>
      <c r="AB724" s="230"/>
    </row>
    <row r="725" spans="2:28" s="227" customFormat="1" x14ac:dyDescent="0.2">
      <c r="E725" s="222">
        <v>1</v>
      </c>
      <c r="F725" s="267" t="s">
        <v>647</v>
      </c>
      <c r="G725" s="268"/>
      <c r="H725" s="223">
        <v>493822</v>
      </c>
      <c r="I725" s="228"/>
      <c r="J725" s="228"/>
      <c r="K725" s="228"/>
      <c r="L725" s="229"/>
      <c r="M725" s="229"/>
      <c r="N725" s="229"/>
      <c r="AA725" s="230"/>
      <c r="AB725" s="230"/>
    </row>
    <row r="726" spans="2:28" ht="12" customHeight="1" x14ac:dyDescent="0.2">
      <c r="E726" s="211"/>
      <c r="F726" s="432" t="s">
        <v>617</v>
      </c>
      <c r="G726" s="432"/>
      <c r="H726" s="191">
        <f>SUM(H601:H725)</f>
        <v>19526742.172718003</v>
      </c>
      <c r="I726" s="107"/>
      <c r="J726" s="107"/>
      <c r="K726" s="107"/>
      <c r="L726" s="108"/>
      <c r="M726" s="108"/>
      <c r="N726" s="108"/>
      <c r="AA726" s="54"/>
      <c r="AB726" s="54"/>
    </row>
    <row r="727" spans="2:28" ht="12" customHeight="1" x14ac:dyDescent="0.2">
      <c r="E727" s="107"/>
      <c r="F727" s="107"/>
      <c r="G727" s="107"/>
      <c r="H727" s="107"/>
      <c r="I727" s="107"/>
      <c r="J727" s="107"/>
      <c r="K727" s="107"/>
      <c r="L727" s="108"/>
      <c r="M727" s="108"/>
      <c r="N727" s="108"/>
      <c r="AA727" s="54"/>
      <c r="AB727" s="54"/>
    </row>
    <row r="728" spans="2:28" ht="12" customHeight="1" x14ac:dyDescent="0.2">
      <c r="E728" s="107"/>
      <c r="F728" s="107"/>
      <c r="G728" s="107"/>
      <c r="H728" s="107"/>
      <c r="I728" s="107"/>
      <c r="J728" s="107"/>
      <c r="K728" s="107"/>
      <c r="L728" s="108"/>
      <c r="M728" s="108"/>
      <c r="N728" s="108"/>
      <c r="AA728" s="54"/>
      <c r="AB728" s="54"/>
    </row>
    <row r="729" spans="2:28" ht="12" customHeight="1" x14ac:dyDescent="0.2">
      <c r="E729" s="107"/>
      <c r="F729" s="107"/>
      <c r="G729" s="107"/>
      <c r="H729" s="107"/>
      <c r="I729" s="107"/>
      <c r="J729" s="107"/>
      <c r="K729" s="107"/>
      <c r="L729" s="108"/>
      <c r="M729" s="108"/>
      <c r="N729" s="108"/>
      <c r="AA729" s="54"/>
      <c r="AB729" s="54"/>
    </row>
    <row r="730" spans="2:28" ht="12" customHeight="1" x14ac:dyDescent="0.2">
      <c r="B730" s="109"/>
      <c r="C730" s="123" t="s">
        <v>36</v>
      </c>
      <c r="D730" s="109"/>
      <c r="E730" s="109"/>
      <c r="F730" s="109"/>
      <c r="G730" s="109"/>
      <c r="H730" s="109"/>
      <c r="I730" s="109"/>
      <c r="J730" s="109"/>
      <c r="K730" s="109"/>
      <c r="L730" s="109"/>
      <c r="M730" s="109"/>
      <c r="N730" s="109"/>
      <c r="O730" s="109"/>
      <c r="P730" s="109"/>
    </row>
    <row r="731" spans="2:28" ht="6" customHeight="1" x14ac:dyDescent="0.2">
      <c r="B731" s="109"/>
      <c r="C731" s="123"/>
      <c r="D731" s="109"/>
      <c r="E731" s="109"/>
      <c r="F731" s="109"/>
      <c r="G731" s="109"/>
      <c r="H731" s="109"/>
      <c r="I731" s="109"/>
      <c r="J731" s="109"/>
      <c r="K731" s="109"/>
      <c r="L731" s="109"/>
      <c r="M731" s="109"/>
      <c r="N731" s="109"/>
      <c r="O731" s="109"/>
      <c r="P731" s="109"/>
      <c r="AA731" s="54"/>
      <c r="AB731" s="54"/>
    </row>
    <row r="732" spans="2:28" s="54" customFormat="1" ht="12" customHeight="1" x14ac:dyDescent="0.2">
      <c r="B732" s="40"/>
      <c r="C732" s="40"/>
      <c r="D732" s="40" t="s">
        <v>6</v>
      </c>
      <c r="E732" s="109"/>
      <c r="F732" s="109"/>
      <c r="G732" s="109"/>
      <c r="H732" s="109"/>
      <c r="I732" s="109"/>
      <c r="J732" s="109"/>
      <c r="K732" s="109"/>
      <c r="L732" s="109"/>
      <c r="M732" s="109"/>
      <c r="N732" s="109"/>
      <c r="O732" s="40"/>
      <c r="P732" s="40"/>
      <c r="Q732" s="35"/>
    </row>
    <row r="733" spans="2:28" s="54" customFormat="1" ht="12" customHeight="1" x14ac:dyDescent="0.2">
      <c r="B733" s="40"/>
      <c r="C733" s="40"/>
      <c r="D733" s="40"/>
      <c r="E733" s="109"/>
      <c r="F733" s="109"/>
      <c r="G733" s="109"/>
      <c r="H733" s="109"/>
      <c r="I733" s="109"/>
      <c r="J733" s="109"/>
      <c r="K733" s="109"/>
      <c r="L733" s="109"/>
      <c r="M733" s="109"/>
      <c r="N733" s="109"/>
      <c r="O733" s="40"/>
      <c r="P733" s="40"/>
      <c r="Q733" s="35"/>
    </row>
    <row r="734" spans="2:28" s="54" customFormat="1" ht="12" customHeight="1" x14ac:dyDescent="0.2">
      <c r="B734" s="40"/>
      <c r="C734" s="40"/>
      <c r="D734" s="40"/>
      <c r="E734" s="401" t="s">
        <v>439</v>
      </c>
      <c r="F734" s="402"/>
      <c r="G734" s="402"/>
      <c r="H734" s="402"/>
      <c r="I734" s="403"/>
      <c r="J734" s="156" t="s">
        <v>440</v>
      </c>
      <c r="K734" s="156" t="s">
        <v>441</v>
      </c>
      <c r="L734" s="109"/>
      <c r="M734" s="40"/>
      <c r="N734" s="40"/>
      <c r="O734" s="40"/>
      <c r="P734" s="40"/>
      <c r="Q734" s="35"/>
    </row>
    <row r="735" spans="2:28" s="54" customFormat="1" ht="12" customHeight="1" x14ac:dyDescent="0.2">
      <c r="B735" s="40"/>
      <c r="C735" s="40"/>
      <c r="D735" s="40"/>
      <c r="E735" s="395" t="s">
        <v>442</v>
      </c>
      <c r="F735" s="396"/>
      <c r="G735" s="396"/>
      <c r="H735" s="396"/>
      <c r="I735" s="396"/>
      <c r="J735" s="236">
        <v>0</v>
      </c>
      <c r="K735" s="237">
        <v>0</v>
      </c>
      <c r="L735" s="109"/>
      <c r="M735" s="40"/>
      <c r="N735" s="40"/>
      <c r="O735" s="40"/>
      <c r="P735" s="40"/>
      <c r="Q735" s="35"/>
    </row>
    <row r="736" spans="2:28" s="54" customFormat="1" ht="12" customHeight="1" x14ac:dyDescent="0.2">
      <c r="B736" s="40"/>
      <c r="C736" s="40"/>
      <c r="D736" s="40"/>
      <c r="E736" s="399" t="s">
        <v>443</v>
      </c>
      <c r="F736" s="400"/>
      <c r="G736" s="400"/>
      <c r="H736" s="400"/>
      <c r="I736" s="400"/>
      <c r="J736" s="248" t="s">
        <v>443</v>
      </c>
      <c r="K736" s="248" t="s">
        <v>443</v>
      </c>
      <c r="L736" s="109"/>
      <c r="M736" s="40"/>
      <c r="N736" s="40"/>
      <c r="O736" s="40"/>
      <c r="P736" s="40"/>
      <c r="Q736" s="35"/>
    </row>
    <row r="737" spans="2:17" s="54" customFormat="1" ht="12" customHeight="1" x14ac:dyDescent="0.2">
      <c r="B737" s="40"/>
      <c r="C737" s="40"/>
      <c r="D737" s="40"/>
      <c r="E737" s="397" t="s">
        <v>444</v>
      </c>
      <c r="F737" s="398"/>
      <c r="G737" s="398"/>
      <c r="H737" s="398"/>
      <c r="I737" s="398"/>
      <c r="J737" s="251" t="s">
        <v>443</v>
      </c>
      <c r="K737" s="251"/>
      <c r="L737" s="40"/>
      <c r="M737" s="40"/>
      <c r="N737" s="40"/>
      <c r="O737" s="40"/>
      <c r="P737" s="40"/>
    </row>
    <row r="738" spans="2:17" s="54" customFormat="1" ht="12" customHeight="1" x14ac:dyDescent="0.2">
      <c r="B738" s="40"/>
      <c r="C738" s="40"/>
      <c r="D738" s="40"/>
      <c r="E738" s="270" t="s">
        <v>445</v>
      </c>
      <c r="F738" s="271"/>
      <c r="G738" s="271"/>
      <c r="H738" s="271"/>
      <c r="I738" s="272"/>
      <c r="J738" s="249">
        <v>65262129</v>
      </c>
      <c r="K738" s="250">
        <v>0</v>
      </c>
      <c r="L738" s="40"/>
      <c r="M738" s="40"/>
      <c r="N738" s="40"/>
      <c r="O738" s="40"/>
      <c r="P738" s="40"/>
    </row>
    <row r="739" spans="2:17" s="54" customFormat="1" ht="12" customHeight="1" x14ac:dyDescent="0.2">
      <c r="B739" s="40"/>
      <c r="C739" s="40"/>
      <c r="D739" s="40"/>
      <c r="E739" s="270" t="s">
        <v>446</v>
      </c>
      <c r="F739" s="271"/>
      <c r="G739" s="271"/>
      <c r="H739" s="271"/>
      <c r="I739" s="272"/>
      <c r="J739" s="249">
        <v>0</v>
      </c>
      <c r="K739" s="250">
        <v>0</v>
      </c>
      <c r="L739" s="40"/>
      <c r="M739" s="40"/>
      <c r="N739" s="40"/>
      <c r="O739" s="40"/>
      <c r="P739" s="40"/>
    </row>
    <row r="740" spans="2:17" s="54" customFormat="1" ht="12" customHeight="1" x14ac:dyDescent="0.2">
      <c r="B740" s="40"/>
      <c r="C740" s="40"/>
      <c r="D740" s="40"/>
      <c r="E740" s="270" t="s">
        <v>447</v>
      </c>
      <c r="F740" s="271"/>
      <c r="G740" s="271"/>
      <c r="H740" s="271"/>
      <c r="I740" s="272"/>
      <c r="J740" s="249">
        <v>286247.90999999997</v>
      </c>
      <c r="K740" s="250">
        <v>0</v>
      </c>
      <c r="L740" s="40"/>
      <c r="M740" s="40"/>
      <c r="N740" s="40"/>
      <c r="O740" s="40"/>
      <c r="P740" s="40"/>
    </row>
    <row r="741" spans="2:17" s="54" customFormat="1" ht="12" customHeight="1" x14ac:dyDescent="0.2">
      <c r="B741" s="40"/>
      <c r="C741" s="40"/>
      <c r="D741" s="40"/>
      <c r="E741" s="270" t="s">
        <v>448</v>
      </c>
      <c r="F741" s="271"/>
      <c r="G741" s="271"/>
      <c r="H741" s="271"/>
      <c r="I741" s="272"/>
      <c r="J741" s="249">
        <v>65548376.909999996</v>
      </c>
      <c r="K741" s="250">
        <v>0</v>
      </c>
      <c r="L741" s="40"/>
      <c r="M741" s="40"/>
      <c r="N741" s="40"/>
      <c r="O741" s="40"/>
      <c r="P741" s="40"/>
    </row>
    <row r="742" spans="2:17" s="119" customFormat="1" ht="9.75" customHeight="1" x14ac:dyDescent="0.2">
      <c r="B742" s="109"/>
      <c r="C742" s="109"/>
      <c r="D742" s="109"/>
      <c r="E742" s="270" t="s">
        <v>449</v>
      </c>
      <c r="F742" s="271"/>
      <c r="G742" s="271"/>
      <c r="H742" s="271"/>
      <c r="I742" s="272"/>
      <c r="J742" s="249">
        <v>65548376.909999996</v>
      </c>
      <c r="K742" s="250">
        <v>0</v>
      </c>
      <c r="L742" s="40"/>
      <c r="M742" s="40"/>
      <c r="N742" s="40"/>
      <c r="O742" s="40"/>
      <c r="P742" s="40"/>
    </row>
    <row r="743" spans="2:17" s="119" customFormat="1" ht="9.75" customHeight="1" x14ac:dyDescent="0.2">
      <c r="B743" s="109"/>
      <c r="C743" s="109"/>
      <c r="D743" s="109"/>
      <c r="E743" s="40"/>
      <c r="F743" s="40"/>
      <c r="G743" s="40"/>
      <c r="H743" s="40"/>
      <c r="I743" s="40"/>
      <c r="J743" s="40"/>
      <c r="K743" s="40"/>
      <c r="L743" s="40"/>
      <c r="M743" s="40"/>
      <c r="N743" s="40"/>
      <c r="O743" s="40"/>
      <c r="P743" s="40"/>
    </row>
    <row r="744" spans="2:17" s="119" customFormat="1" ht="9.75" customHeight="1" x14ac:dyDescent="0.2">
      <c r="B744" s="109"/>
      <c r="C744" s="109"/>
      <c r="D744" s="109"/>
      <c r="E744" s="40"/>
      <c r="F744" s="40"/>
      <c r="G744" s="40"/>
      <c r="H744" s="40"/>
      <c r="I744" s="40"/>
      <c r="J744" s="40"/>
      <c r="K744" s="40"/>
      <c r="L744" s="40"/>
      <c r="M744" s="40"/>
      <c r="N744" s="40"/>
      <c r="O744" s="40"/>
      <c r="P744" s="40"/>
    </row>
    <row r="745" spans="2:17" s="54" customFormat="1" ht="9.75" customHeight="1" x14ac:dyDescent="0.2">
      <c r="B745" s="40"/>
      <c r="C745" s="40"/>
      <c r="D745" s="40" t="s">
        <v>7</v>
      </c>
      <c r="E745" s="109"/>
      <c r="F745" s="109"/>
      <c r="G745" s="109"/>
      <c r="H745" s="109"/>
      <c r="I745" s="109"/>
      <c r="J745" s="109"/>
      <c r="K745" s="109"/>
      <c r="L745" s="109"/>
      <c r="M745" s="40"/>
      <c r="N745" s="40"/>
      <c r="O745" s="40"/>
      <c r="P745" s="40"/>
      <c r="Q745" s="35"/>
    </row>
    <row r="746" spans="2:17" s="54" customFormat="1" ht="9.75" customHeight="1" x14ac:dyDescent="0.2">
      <c r="B746" s="40"/>
      <c r="C746" s="40"/>
      <c r="D746" s="40"/>
      <c r="E746" s="109"/>
      <c r="F746" s="109"/>
      <c r="G746" s="109"/>
      <c r="H746" s="109"/>
      <c r="I746" s="109"/>
      <c r="J746" s="109"/>
      <c r="K746" s="109"/>
      <c r="L746" s="109"/>
      <c r="M746" s="40"/>
      <c r="N746" s="40"/>
      <c r="O746" s="40"/>
      <c r="P746" s="40"/>
      <c r="Q746" s="35"/>
    </row>
    <row r="747" spans="2:17" s="54" customFormat="1" ht="9.75" customHeight="1" x14ac:dyDescent="0.2">
      <c r="B747" s="40"/>
      <c r="C747" s="40"/>
      <c r="D747" s="40"/>
      <c r="E747" s="109"/>
      <c r="F747" s="109"/>
      <c r="G747" s="109"/>
      <c r="H747" s="109"/>
      <c r="I747" s="109"/>
      <c r="J747" s="109"/>
      <c r="K747" s="109"/>
      <c r="L747" s="40"/>
      <c r="M747" s="40"/>
      <c r="N747" s="40"/>
      <c r="O747" s="40"/>
      <c r="P747" s="40"/>
      <c r="Q747" s="35"/>
    </row>
    <row r="748" spans="2:17" s="54" customFormat="1" ht="12" customHeight="1" x14ac:dyDescent="0.2">
      <c r="B748" s="40"/>
      <c r="C748" s="40"/>
      <c r="D748" s="40"/>
      <c r="E748" s="277" t="s">
        <v>450</v>
      </c>
      <c r="F748" s="278"/>
      <c r="G748" s="278"/>
      <c r="H748" s="278"/>
      <c r="I748" s="279"/>
      <c r="J748" s="156" t="s">
        <v>440</v>
      </c>
      <c r="K748" s="156" t="s">
        <v>441</v>
      </c>
      <c r="L748" s="40"/>
      <c r="M748" s="40"/>
      <c r="N748" s="40"/>
      <c r="O748" s="40"/>
      <c r="P748" s="40"/>
      <c r="Q748" s="35"/>
    </row>
    <row r="749" spans="2:17" s="54" customFormat="1" ht="9.75" customHeight="1" x14ac:dyDescent="0.2">
      <c r="B749" s="40"/>
      <c r="C749" s="40"/>
      <c r="D749" s="40"/>
      <c r="E749" s="270" t="s">
        <v>451</v>
      </c>
      <c r="F749" s="271"/>
      <c r="G749" s="271"/>
      <c r="H749" s="271"/>
      <c r="I749" s="272"/>
      <c r="J749" s="247">
        <v>65262129</v>
      </c>
      <c r="K749" s="252">
        <v>0</v>
      </c>
      <c r="L749" s="40"/>
      <c r="M749" s="40"/>
      <c r="N749" s="40"/>
      <c r="O749" s="40"/>
      <c r="P749" s="40"/>
    </row>
    <row r="750" spans="2:17" s="54" customFormat="1" ht="9.75" customHeight="1" x14ac:dyDescent="0.2">
      <c r="B750" s="40"/>
      <c r="C750" s="40"/>
      <c r="D750" s="40"/>
      <c r="E750" s="270" t="s">
        <v>452</v>
      </c>
      <c r="F750" s="271"/>
      <c r="G750" s="271"/>
      <c r="H750" s="271"/>
      <c r="I750" s="272"/>
      <c r="J750" s="247">
        <v>10137299.58</v>
      </c>
      <c r="K750" s="250">
        <v>0</v>
      </c>
      <c r="L750" s="40"/>
      <c r="M750" s="40"/>
      <c r="N750" s="40"/>
      <c r="O750" s="40"/>
      <c r="P750" s="40"/>
    </row>
    <row r="751" spans="2:17" s="54" customFormat="1" ht="9.75" customHeight="1" x14ac:dyDescent="0.2">
      <c r="B751" s="40"/>
      <c r="C751" s="40"/>
      <c r="D751" s="40"/>
      <c r="E751" s="270" t="s">
        <v>453</v>
      </c>
      <c r="F751" s="271"/>
      <c r="G751" s="271"/>
      <c r="H751" s="271"/>
      <c r="I751" s="272"/>
      <c r="J751" s="247">
        <v>0</v>
      </c>
      <c r="K751" s="250">
        <v>0</v>
      </c>
      <c r="L751" s="40"/>
      <c r="M751" s="40"/>
      <c r="N751" s="40"/>
      <c r="O751" s="40"/>
      <c r="P751" s="40"/>
    </row>
    <row r="752" spans="2:17" s="54" customFormat="1" ht="9.75" customHeight="1" x14ac:dyDescent="0.2">
      <c r="B752" s="40"/>
      <c r="C752" s="40"/>
      <c r="D752" s="40"/>
      <c r="E752" s="270" t="s">
        <v>454</v>
      </c>
      <c r="F752" s="271"/>
      <c r="G752" s="271"/>
      <c r="H752" s="271"/>
      <c r="I752" s="272"/>
      <c r="J752" s="247">
        <v>55127590.259999998</v>
      </c>
      <c r="K752" s="250">
        <v>0</v>
      </c>
      <c r="L752" s="40"/>
      <c r="M752" s="40"/>
      <c r="N752" s="40"/>
      <c r="O752" s="40"/>
      <c r="P752" s="40"/>
    </row>
    <row r="753" spans="2:17" s="54" customFormat="1" ht="9.75" customHeight="1" x14ac:dyDescent="0.2">
      <c r="B753" s="40"/>
      <c r="C753" s="40"/>
      <c r="D753" s="40"/>
      <c r="E753" s="270" t="s">
        <v>455</v>
      </c>
      <c r="F753" s="271"/>
      <c r="G753" s="271"/>
      <c r="H753" s="271"/>
      <c r="I753" s="272"/>
      <c r="J753" s="247">
        <v>54703278.549999997</v>
      </c>
      <c r="K753" s="250">
        <v>0</v>
      </c>
      <c r="L753" s="40"/>
      <c r="M753" s="40"/>
      <c r="N753" s="40"/>
      <c r="O753" s="40"/>
      <c r="P753" s="40"/>
    </row>
    <row r="754" spans="2:17" s="54" customFormat="1" ht="9.75" customHeight="1" x14ac:dyDescent="0.2">
      <c r="B754" s="40"/>
      <c r="C754" s="40"/>
      <c r="D754" s="40"/>
      <c r="E754" s="270" t="s">
        <v>456</v>
      </c>
      <c r="F754" s="271"/>
      <c r="G754" s="271"/>
      <c r="H754" s="271"/>
      <c r="I754" s="272"/>
      <c r="J754" s="247">
        <v>54703278.549999997</v>
      </c>
      <c r="K754" s="250">
        <v>0</v>
      </c>
      <c r="L754" s="40"/>
      <c r="M754" s="40"/>
      <c r="N754" s="40"/>
      <c r="O754" s="40"/>
      <c r="P754" s="40"/>
    </row>
    <row r="755" spans="2:17" s="54" customFormat="1" ht="9.75" customHeight="1" x14ac:dyDescent="0.2">
      <c r="B755" s="40"/>
      <c r="C755" s="40"/>
      <c r="D755" s="40"/>
      <c r="E755" s="270" t="s">
        <v>457</v>
      </c>
      <c r="F755" s="271"/>
      <c r="G755" s="271"/>
      <c r="H755" s="271"/>
      <c r="I755" s="272"/>
      <c r="J755" s="247">
        <v>52760289.149999999</v>
      </c>
      <c r="K755" s="250">
        <v>0</v>
      </c>
      <c r="L755" s="40"/>
      <c r="M755" s="40"/>
      <c r="N755" s="40"/>
      <c r="O755" s="40"/>
      <c r="P755" s="40"/>
    </row>
    <row r="756" spans="2:17" s="54" customFormat="1" ht="9.75" customHeight="1" x14ac:dyDescent="0.2">
      <c r="B756" s="40"/>
      <c r="C756" s="40"/>
      <c r="D756" s="40"/>
      <c r="E756" s="109"/>
      <c r="F756" s="109"/>
      <c r="G756" s="109"/>
      <c r="H756" s="109"/>
      <c r="I756" s="109"/>
      <c r="J756" s="40"/>
      <c r="K756" s="40"/>
      <c r="L756" s="40"/>
      <c r="M756" s="40"/>
      <c r="N756" s="40"/>
      <c r="O756" s="40"/>
      <c r="P756" s="40"/>
    </row>
    <row r="757" spans="2:17" s="54" customFormat="1" ht="9.75" customHeight="1" x14ac:dyDescent="0.2">
      <c r="B757" s="40"/>
      <c r="C757" s="40"/>
      <c r="D757" s="40"/>
      <c r="E757" s="109"/>
      <c r="F757" s="109"/>
      <c r="G757" s="109"/>
      <c r="H757" s="109"/>
      <c r="I757" s="109"/>
      <c r="J757" s="109"/>
      <c r="K757" s="109"/>
      <c r="L757" s="109"/>
      <c r="M757" s="109"/>
      <c r="N757" s="109"/>
      <c r="O757" s="40"/>
      <c r="P757" s="40"/>
      <c r="Q757" s="35"/>
    </row>
    <row r="758" spans="2:17" s="54" customFormat="1" ht="12" customHeight="1" x14ac:dyDescent="0.2">
      <c r="B758" s="337" t="s">
        <v>328</v>
      </c>
      <c r="C758" s="337"/>
      <c r="D758" s="337"/>
      <c r="E758" s="337"/>
      <c r="F758" s="337"/>
      <c r="G758" s="337"/>
      <c r="H758" s="337"/>
      <c r="I758" s="337"/>
      <c r="J758" s="337"/>
      <c r="K758" s="337"/>
      <c r="L758" s="337"/>
      <c r="M758" s="337"/>
      <c r="N758" s="337"/>
      <c r="O758" s="337"/>
      <c r="P758" s="337"/>
      <c r="Q758" s="35"/>
    </row>
    <row r="759" spans="2:17" ht="15" customHeight="1" x14ac:dyDescent="0.2">
      <c r="B759" s="109" t="s">
        <v>329</v>
      </c>
      <c r="C759" s="109"/>
      <c r="D759" s="109"/>
      <c r="E759" s="124"/>
      <c r="F759" s="124"/>
      <c r="G759" s="124"/>
      <c r="H759" s="124"/>
      <c r="I759" s="124"/>
      <c r="J759" s="124"/>
      <c r="K759" s="124"/>
      <c r="L759" s="124"/>
      <c r="M759" s="124"/>
      <c r="N759" s="124"/>
      <c r="O759" s="109"/>
      <c r="P759" s="109"/>
    </row>
    <row r="760" spans="2:17" s="119" customFormat="1" ht="15" customHeight="1" x14ac:dyDescent="0.2">
      <c r="B760" s="109"/>
      <c r="C760" s="109"/>
      <c r="D760" s="109"/>
      <c r="E760" s="109"/>
      <c r="F760" s="109"/>
      <c r="G760" s="109"/>
      <c r="H760" s="109"/>
      <c r="I760" s="109"/>
      <c r="J760" s="109"/>
      <c r="K760" s="109"/>
      <c r="L760" s="109"/>
      <c r="M760" s="109"/>
      <c r="N760" s="109"/>
      <c r="O760" s="109"/>
      <c r="P760" s="109"/>
    </row>
    <row r="761" spans="2:17" s="54" customFormat="1" ht="12" customHeight="1" x14ac:dyDescent="0.2">
      <c r="B761" s="55" t="s">
        <v>76</v>
      </c>
      <c r="C761" s="337" t="s">
        <v>73</v>
      </c>
      <c r="D761" s="337"/>
      <c r="E761" s="337"/>
      <c r="F761" s="337"/>
      <c r="G761" s="337"/>
      <c r="H761" s="337"/>
      <c r="I761" s="337"/>
      <c r="J761" s="337"/>
      <c r="K761" s="337"/>
      <c r="L761" s="337"/>
      <c r="M761" s="337"/>
      <c r="N761" s="337"/>
      <c r="O761" s="337"/>
      <c r="P761" s="337"/>
      <c r="Q761" s="35"/>
    </row>
    <row r="762" spans="2:17" s="119" customFormat="1" x14ac:dyDescent="0.2">
      <c r="B762" s="123"/>
      <c r="C762" s="109"/>
      <c r="D762" s="109"/>
      <c r="E762" s="124"/>
      <c r="F762" s="124"/>
      <c r="G762" s="124"/>
      <c r="H762" s="124"/>
      <c r="I762" s="124"/>
      <c r="J762" s="124"/>
      <c r="K762" s="124"/>
      <c r="L762" s="124"/>
      <c r="M762" s="124"/>
      <c r="N762" s="124"/>
      <c r="O762" s="109"/>
      <c r="P762" s="109"/>
    </row>
    <row r="763" spans="2:17" s="119" customFormat="1" x14ac:dyDescent="0.2">
      <c r="B763" s="123"/>
      <c r="C763" s="342" t="s">
        <v>649</v>
      </c>
      <c r="D763" s="342"/>
      <c r="E763" s="342"/>
      <c r="F763" s="342"/>
      <c r="G763" s="342"/>
      <c r="H763" s="342"/>
      <c r="I763" s="342"/>
      <c r="J763" s="342"/>
      <c r="K763" s="342"/>
      <c r="L763" s="342"/>
      <c r="M763" s="342"/>
      <c r="N763" s="342"/>
      <c r="O763" s="342"/>
      <c r="P763" s="342"/>
    </row>
    <row r="764" spans="2:17" s="119" customFormat="1" x14ac:dyDescent="0.2">
      <c r="B764" s="123"/>
      <c r="C764" s="109"/>
      <c r="D764" s="109"/>
      <c r="E764" s="124"/>
      <c r="F764" s="124"/>
      <c r="G764" s="124"/>
      <c r="H764" s="124"/>
      <c r="I764" s="124"/>
      <c r="J764" s="124"/>
      <c r="K764" s="124"/>
      <c r="L764" s="124"/>
      <c r="M764" s="124"/>
      <c r="N764" s="124"/>
      <c r="O764" s="109"/>
      <c r="P764" s="109"/>
    </row>
    <row r="765" spans="2:17" s="54" customFormat="1" ht="12" customHeight="1" x14ac:dyDescent="0.2">
      <c r="B765" s="39" t="s">
        <v>75</v>
      </c>
      <c r="C765" s="40" t="s">
        <v>74</v>
      </c>
      <c r="D765" s="40"/>
      <c r="E765" s="109"/>
      <c r="F765" s="109"/>
      <c r="G765" s="109"/>
      <c r="H765" s="109"/>
      <c r="I765" s="109"/>
      <c r="J765" s="109"/>
      <c r="K765" s="109"/>
      <c r="L765" s="109"/>
      <c r="M765" s="109"/>
      <c r="N765" s="109"/>
      <c r="O765" s="40"/>
      <c r="P765" s="40"/>
      <c r="Q765" s="35"/>
    </row>
    <row r="766" spans="2:17" s="119" customFormat="1" x14ac:dyDescent="0.2">
      <c r="B766" s="123"/>
      <c r="C766" s="109"/>
      <c r="D766" s="109"/>
      <c r="E766" s="40"/>
      <c r="F766" s="40"/>
      <c r="G766" s="40"/>
      <c r="H766" s="40"/>
      <c r="I766" s="40"/>
      <c r="J766" s="40"/>
      <c r="K766" s="40"/>
      <c r="L766" s="40"/>
      <c r="M766" s="40"/>
      <c r="N766" s="40"/>
      <c r="O766" s="109"/>
      <c r="P766" s="109"/>
    </row>
    <row r="767" spans="2:17" s="119" customFormat="1" x14ac:dyDescent="0.2">
      <c r="B767" s="123"/>
      <c r="C767" s="109"/>
      <c r="D767" s="109"/>
      <c r="E767" s="40"/>
      <c r="F767" s="40"/>
      <c r="G767" s="40"/>
      <c r="H767" s="40"/>
      <c r="I767" s="40"/>
      <c r="J767" s="40"/>
      <c r="K767" s="40"/>
      <c r="L767" s="40"/>
      <c r="M767" s="40"/>
      <c r="N767" s="40"/>
      <c r="O767" s="109"/>
      <c r="P767" s="109"/>
    </row>
    <row r="768" spans="2:17" s="119" customFormat="1" x14ac:dyDescent="0.2">
      <c r="B768" s="123"/>
      <c r="C768" s="109"/>
      <c r="D768" s="109"/>
      <c r="E768" s="40"/>
      <c r="F768" s="40"/>
      <c r="G768" s="40"/>
      <c r="H768" s="40"/>
      <c r="I768" s="40"/>
      <c r="J768" s="40"/>
      <c r="K768" s="40"/>
      <c r="L768" s="40"/>
      <c r="M768" s="40"/>
      <c r="N768" s="40"/>
      <c r="O768" s="109"/>
      <c r="P768" s="109"/>
    </row>
    <row r="769" spans="2:16" s="119" customFormat="1" x14ac:dyDescent="0.2">
      <c r="B769" s="123"/>
      <c r="C769" s="109"/>
      <c r="D769" s="109"/>
      <c r="E769" s="40"/>
      <c r="F769" s="40"/>
      <c r="G769" s="40"/>
      <c r="H769" s="40"/>
      <c r="I769" s="40"/>
      <c r="J769" s="40"/>
      <c r="K769" s="40"/>
      <c r="L769" s="40"/>
      <c r="M769" s="40"/>
      <c r="N769" s="40"/>
      <c r="O769" s="109"/>
      <c r="P769" s="109"/>
    </row>
    <row r="770" spans="2:16" s="119" customFormat="1" x14ac:dyDescent="0.2">
      <c r="B770" s="123"/>
      <c r="C770" s="109"/>
      <c r="D770" s="109"/>
      <c r="E770" s="40"/>
      <c r="F770" s="40"/>
      <c r="G770" s="40"/>
      <c r="H770" s="40"/>
      <c r="I770" s="40"/>
      <c r="J770" s="40"/>
      <c r="K770" s="40"/>
      <c r="L770" s="40"/>
      <c r="M770" s="40"/>
      <c r="N770" s="40"/>
      <c r="O770" s="109"/>
      <c r="P770" s="109"/>
    </row>
    <row r="771" spans="2:16" s="119" customFormat="1" x14ac:dyDescent="0.2">
      <c r="B771" s="123"/>
      <c r="C771" s="109"/>
      <c r="D771" s="109"/>
      <c r="E771" s="40"/>
      <c r="F771" s="40"/>
      <c r="G771" s="40"/>
      <c r="H771" s="40"/>
      <c r="I771" s="40"/>
      <c r="J771" s="40"/>
      <c r="K771" s="40"/>
      <c r="L771" s="40"/>
      <c r="M771" s="40"/>
      <c r="N771" s="40"/>
      <c r="O771" s="109"/>
      <c r="P771" s="109"/>
    </row>
    <row r="772" spans="2:16" s="119" customFormat="1" x14ac:dyDescent="0.2">
      <c r="B772" s="123"/>
      <c r="C772" s="109"/>
      <c r="D772" s="109"/>
      <c r="E772" s="40"/>
      <c r="F772" s="40"/>
      <c r="G772" s="40"/>
      <c r="H772" s="40"/>
      <c r="I772" s="40"/>
      <c r="J772" s="40"/>
      <c r="K772" s="40"/>
      <c r="L772" s="40"/>
      <c r="M772" s="40"/>
      <c r="N772" s="40"/>
      <c r="O772" s="109"/>
      <c r="P772" s="109"/>
    </row>
    <row r="773" spans="2:16" s="119" customFormat="1" x14ac:dyDescent="0.2">
      <c r="B773" s="123"/>
      <c r="C773" s="109"/>
      <c r="D773" s="109"/>
      <c r="E773" s="40"/>
      <c r="F773" s="40"/>
      <c r="G773" s="40"/>
      <c r="H773" s="40"/>
      <c r="I773" s="40"/>
      <c r="J773" s="40"/>
      <c r="K773" s="40"/>
      <c r="L773" s="40"/>
      <c r="M773" s="40"/>
      <c r="N773" s="40"/>
      <c r="O773" s="109"/>
      <c r="P773" s="109"/>
    </row>
    <row r="774" spans="2:16" s="119" customFormat="1" x14ac:dyDescent="0.2">
      <c r="B774" s="123"/>
      <c r="C774" s="109"/>
      <c r="D774" s="109"/>
      <c r="E774" s="40"/>
      <c r="F774" s="40"/>
      <c r="G774" s="40"/>
      <c r="H774" s="40"/>
      <c r="I774" s="40"/>
      <c r="J774" s="40"/>
      <c r="K774" s="40"/>
      <c r="L774" s="40"/>
      <c r="M774" s="40"/>
      <c r="N774" s="40"/>
      <c r="O774" s="109"/>
      <c r="P774" s="109"/>
    </row>
    <row r="775" spans="2:16" s="119" customFormat="1" x14ac:dyDescent="0.2">
      <c r="B775" s="123"/>
      <c r="C775" s="109"/>
      <c r="D775" s="109"/>
      <c r="E775" s="40"/>
      <c r="F775" s="40"/>
      <c r="G775" s="40"/>
      <c r="H775" s="40"/>
      <c r="I775" s="40"/>
      <c r="J775" s="40"/>
      <c r="K775" s="40"/>
      <c r="L775" s="40"/>
      <c r="M775" s="40"/>
      <c r="N775" s="40"/>
      <c r="O775" s="109"/>
      <c r="P775" s="109"/>
    </row>
    <row r="776" spans="2:16" s="119" customFormat="1" x14ac:dyDescent="0.2">
      <c r="B776" s="123"/>
      <c r="C776" s="109"/>
      <c r="D776" s="109"/>
      <c r="E776" s="40"/>
      <c r="F776" s="40"/>
      <c r="G776" s="40"/>
      <c r="H776" s="40"/>
      <c r="I776" s="40"/>
      <c r="J776" s="40"/>
      <c r="K776" s="40"/>
      <c r="L776" s="40"/>
      <c r="M776" s="40"/>
      <c r="N776" s="40"/>
      <c r="O776" s="109"/>
      <c r="P776" s="109"/>
    </row>
    <row r="777" spans="2:16" s="119" customFormat="1" x14ac:dyDescent="0.2">
      <c r="B777" s="123"/>
      <c r="C777" s="109"/>
      <c r="D777" s="109"/>
      <c r="E777" s="40"/>
      <c r="F777" s="40"/>
      <c r="G777" s="40"/>
      <c r="H777" s="40"/>
      <c r="I777" s="40"/>
      <c r="J777" s="40"/>
      <c r="K777" s="40"/>
      <c r="L777" s="40"/>
      <c r="M777" s="40"/>
      <c r="N777" s="40"/>
      <c r="O777" s="109"/>
      <c r="P777" s="109"/>
    </row>
    <row r="778" spans="2:16" s="119" customFormat="1" x14ac:dyDescent="0.2">
      <c r="B778" s="123"/>
      <c r="C778" s="109"/>
      <c r="D778" s="109"/>
      <c r="E778" s="40"/>
      <c r="F778" s="40"/>
      <c r="G778" s="40"/>
      <c r="H778" s="40"/>
      <c r="I778" s="40"/>
      <c r="J778" s="40"/>
      <c r="K778" s="40"/>
      <c r="L778" s="40"/>
      <c r="M778" s="40"/>
      <c r="N778" s="40"/>
      <c r="O778" s="109"/>
      <c r="P778" s="109"/>
    </row>
    <row r="779" spans="2:16" s="119" customFormat="1" x14ac:dyDescent="0.2">
      <c r="B779" s="123"/>
      <c r="C779" s="109"/>
      <c r="D779" s="109"/>
      <c r="E779" s="40"/>
      <c r="F779" s="40"/>
      <c r="G779" s="40"/>
      <c r="H779" s="40"/>
      <c r="I779" s="40"/>
      <c r="J779" s="40"/>
      <c r="K779" s="40"/>
      <c r="L779" s="40"/>
      <c r="M779" s="40"/>
      <c r="N779" s="40"/>
      <c r="O779" s="109"/>
      <c r="P779" s="109"/>
    </row>
    <row r="780" spans="2:16" s="119" customFormat="1" x14ac:dyDescent="0.2">
      <c r="B780" s="123"/>
      <c r="C780" s="109"/>
      <c r="D780" s="109"/>
      <c r="E780" s="40"/>
      <c r="F780" s="40"/>
      <c r="G780" s="40"/>
      <c r="H780" s="40"/>
      <c r="I780" s="40"/>
      <c r="J780" s="40"/>
      <c r="K780" s="40"/>
      <c r="L780" s="40"/>
      <c r="M780" s="40"/>
      <c r="N780" s="40"/>
      <c r="O780" s="109"/>
      <c r="P780" s="109"/>
    </row>
    <row r="781" spans="2:16" s="119" customFormat="1" x14ac:dyDescent="0.2">
      <c r="B781" s="123"/>
      <c r="C781" s="109"/>
      <c r="D781" s="109"/>
      <c r="E781" s="40"/>
      <c r="F781" s="40"/>
      <c r="G781" s="40"/>
      <c r="H781" s="40"/>
      <c r="I781" s="40"/>
      <c r="J781" s="40"/>
      <c r="K781" s="40"/>
      <c r="L781" s="40"/>
      <c r="M781" s="40"/>
      <c r="N781" s="40"/>
      <c r="O781" s="109"/>
      <c r="P781" s="109"/>
    </row>
    <row r="782" spans="2:16" s="119" customFormat="1" x14ac:dyDescent="0.2">
      <c r="B782" s="123"/>
      <c r="C782" s="109"/>
      <c r="D782" s="109"/>
      <c r="E782" s="40"/>
      <c r="F782" s="40"/>
      <c r="G782" s="40"/>
      <c r="H782" s="40"/>
      <c r="I782" s="40"/>
      <c r="J782" s="40"/>
      <c r="K782" s="40"/>
      <c r="L782" s="40"/>
      <c r="M782" s="40"/>
      <c r="N782" s="40"/>
      <c r="O782" s="109"/>
      <c r="P782" s="109"/>
    </row>
    <row r="783" spans="2:16" s="119" customFormat="1" x14ac:dyDescent="0.2">
      <c r="B783" s="123"/>
      <c r="C783" s="109"/>
      <c r="D783" s="109"/>
      <c r="E783" s="40"/>
      <c r="F783" s="40"/>
      <c r="G783" s="40"/>
      <c r="H783" s="40"/>
      <c r="I783" s="40"/>
      <c r="J783" s="40"/>
      <c r="K783" s="40"/>
      <c r="L783" s="40"/>
      <c r="M783" s="40"/>
      <c r="N783" s="40"/>
      <c r="O783" s="109"/>
      <c r="P783" s="109"/>
    </row>
    <row r="784" spans="2:16" s="119" customFormat="1" x14ac:dyDescent="0.2">
      <c r="B784" s="123"/>
      <c r="C784" s="109"/>
      <c r="D784" s="109"/>
      <c r="E784" s="40"/>
      <c r="F784" s="40"/>
      <c r="G784" s="40"/>
      <c r="H784" s="40"/>
      <c r="I784" s="40"/>
      <c r="J784" s="40"/>
      <c r="K784" s="40"/>
      <c r="L784" s="40"/>
      <c r="M784" s="40"/>
      <c r="N784" s="40"/>
      <c r="O784" s="109"/>
      <c r="P784" s="109"/>
    </row>
    <row r="785" spans="2:16" s="119" customFormat="1" x14ac:dyDescent="0.2">
      <c r="B785" s="123"/>
      <c r="C785" s="109"/>
      <c r="D785" s="109"/>
      <c r="E785" s="40"/>
      <c r="F785" s="40"/>
      <c r="G785" s="40"/>
      <c r="H785" s="40"/>
      <c r="I785" s="40"/>
      <c r="J785" s="40"/>
      <c r="K785" s="40"/>
      <c r="L785" s="40"/>
      <c r="M785" s="40"/>
      <c r="N785" s="40"/>
      <c r="O785" s="109"/>
      <c r="P785" s="109"/>
    </row>
    <row r="786" spans="2:16" s="119" customFormat="1" x14ac:dyDescent="0.2">
      <c r="B786" s="123"/>
      <c r="C786" s="109"/>
      <c r="D786" s="109"/>
      <c r="E786" s="40"/>
      <c r="F786" s="40"/>
      <c r="G786" s="40"/>
      <c r="H786" s="40"/>
      <c r="I786" s="40"/>
      <c r="J786" s="40"/>
      <c r="K786" s="40"/>
      <c r="L786" s="40"/>
      <c r="M786" s="40"/>
      <c r="N786" s="40"/>
      <c r="O786" s="109"/>
      <c r="P786" s="109"/>
    </row>
    <row r="787" spans="2:16" s="119" customFormat="1" x14ac:dyDescent="0.2">
      <c r="B787" s="123"/>
      <c r="C787" s="109"/>
      <c r="D787" s="109"/>
      <c r="E787" s="40"/>
      <c r="F787" s="40"/>
      <c r="G787" s="40"/>
      <c r="H787" s="40"/>
      <c r="I787" s="40"/>
      <c r="J787" s="40"/>
      <c r="K787" s="40"/>
      <c r="L787" s="40"/>
      <c r="M787" s="40"/>
      <c r="N787" s="40"/>
      <c r="O787" s="109"/>
      <c r="P787" s="109"/>
    </row>
    <row r="788" spans="2:16" s="119" customFormat="1" x14ac:dyDescent="0.2">
      <c r="B788" s="123"/>
      <c r="C788" s="109"/>
      <c r="D788" s="109"/>
      <c r="E788" s="40"/>
      <c r="F788" s="40"/>
      <c r="G788" s="40"/>
      <c r="H788" s="40"/>
      <c r="I788" s="40"/>
      <c r="J788" s="40"/>
      <c r="K788" s="40"/>
      <c r="L788" s="40"/>
      <c r="M788" s="40"/>
      <c r="N788" s="40"/>
      <c r="O788" s="109"/>
      <c r="P788" s="109"/>
    </row>
    <row r="789" spans="2:16" s="119" customFormat="1" x14ac:dyDescent="0.2">
      <c r="B789" s="123"/>
      <c r="C789" s="109"/>
      <c r="D789" s="109"/>
      <c r="E789" s="40"/>
      <c r="F789" s="40"/>
      <c r="G789" s="40"/>
      <c r="H789" s="40"/>
      <c r="I789" s="40"/>
      <c r="J789" s="40"/>
      <c r="K789" s="40"/>
      <c r="L789" s="40"/>
      <c r="M789" s="40"/>
      <c r="N789" s="40"/>
      <c r="O789" s="109"/>
      <c r="P789" s="109"/>
    </row>
    <row r="790" spans="2:16" s="119" customFormat="1" x14ac:dyDescent="0.2">
      <c r="B790" s="123"/>
      <c r="C790" s="109"/>
      <c r="D790" s="109"/>
      <c r="E790" s="40"/>
      <c r="F790" s="40"/>
      <c r="G790" s="40"/>
      <c r="H790" s="40"/>
      <c r="I790" s="40"/>
      <c r="J790" s="40"/>
      <c r="K790" s="40"/>
      <c r="L790" s="40"/>
      <c r="M790" s="40"/>
      <c r="N790" s="40"/>
      <c r="O790" s="109"/>
      <c r="P790" s="109"/>
    </row>
    <row r="791" spans="2:16" s="119" customFormat="1" x14ac:dyDescent="0.2">
      <c r="B791" s="123"/>
      <c r="C791" s="109"/>
      <c r="D791" s="109"/>
      <c r="E791" s="40"/>
      <c r="F791" s="40"/>
      <c r="G791" s="40"/>
      <c r="H791" s="40"/>
      <c r="I791" s="40"/>
      <c r="J791" s="40"/>
      <c r="K791" s="40"/>
      <c r="L791" s="40"/>
      <c r="M791" s="40"/>
      <c r="N791" s="40"/>
      <c r="O791" s="109"/>
      <c r="P791" s="109"/>
    </row>
    <row r="792" spans="2:16" s="119" customFormat="1" x14ac:dyDescent="0.2">
      <c r="B792" s="123"/>
      <c r="C792" s="109"/>
      <c r="D792" s="109"/>
      <c r="E792" s="40"/>
      <c r="F792" s="40"/>
      <c r="G792" s="40"/>
      <c r="H792" s="40"/>
      <c r="I792" s="40"/>
      <c r="J792" s="40"/>
      <c r="K792" s="40"/>
      <c r="L792" s="40"/>
      <c r="M792" s="40"/>
      <c r="N792" s="40"/>
      <c r="O792" s="109"/>
      <c r="P792" s="109"/>
    </row>
    <row r="793" spans="2:16" s="119" customFormat="1" x14ac:dyDescent="0.2">
      <c r="B793" s="123"/>
      <c r="C793" s="109"/>
      <c r="D793" s="109"/>
      <c r="E793" s="40"/>
      <c r="F793" s="40"/>
      <c r="G793" s="40"/>
      <c r="H793" s="40"/>
      <c r="I793" s="40"/>
      <c r="J793" s="40"/>
      <c r="K793" s="40"/>
      <c r="L793" s="40"/>
      <c r="M793" s="40"/>
      <c r="N793" s="40"/>
      <c r="O793" s="109"/>
      <c r="P793" s="109"/>
    </row>
    <row r="794" spans="2:16" s="119" customFormat="1" x14ac:dyDescent="0.2">
      <c r="B794" s="123"/>
      <c r="C794" s="109"/>
      <c r="D794" s="109"/>
      <c r="E794" s="40"/>
      <c r="F794" s="40"/>
      <c r="G794" s="40"/>
      <c r="H794" s="40"/>
      <c r="I794" s="40"/>
      <c r="J794" s="40"/>
      <c r="K794" s="40"/>
      <c r="L794" s="40"/>
      <c r="M794" s="40"/>
      <c r="N794" s="40"/>
      <c r="O794" s="109"/>
      <c r="P794" s="109"/>
    </row>
    <row r="795" spans="2:16" s="119" customFormat="1" x14ac:dyDescent="0.2">
      <c r="B795" s="123"/>
      <c r="C795" s="109"/>
      <c r="D795" s="109"/>
      <c r="E795" s="40"/>
      <c r="F795" s="40"/>
      <c r="G795" s="40"/>
      <c r="H795" s="40"/>
      <c r="I795" s="40"/>
      <c r="J795" s="40"/>
      <c r="K795" s="40"/>
      <c r="L795" s="40"/>
      <c r="M795" s="40"/>
      <c r="N795" s="40"/>
      <c r="O795" s="109"/>
      <c r="P795" s="109"/>
    </row>
    <row r="796" spans="2:16" s="119" customFormat="1" x14ac:dyDescent="0.2">
      <c r="B796" s="123"/>
      <c r="C796" s="109"/>
      <c r="D796" s="109"/>
      <c r="E796" s="40"/>
      <c r="F796" s="40"/>
      <c r="G796" s="40"/>
      <c r="H796" s="40"/>
      <c r="I796" s="40"/>
      <c r="J796" s="40"/>
      <c r="K796" s="40"/>
      <c r="L796" s="40"/>
      <c r="M796" s="40"/>
      <c r="N796" s="40"/>
      <c r="O796" s="109"/>
      <c r="P796" s="109"/>
    </row>
    <row r="797" spans="2:16" s="119" customFormat="1" x14ac:dyDescent="0.2">
      <c r="B797" s="123"/>
      <c r="C797" s="109"/>
      <c r="D797" s="109"/>
      <c r="E797" s="40"/>
      <c r="F797" s="40"/>
      <c r="G797" s="40"/>
      <c r="H797" s="40"/>
      <c r="I797" s="40"/>
      <c r="J797" s="40"/>
      <c r="K797" s="40"/>
      <c r="L797" s="40"/>
      <c r="M797" s="40"/>
      <c r="N797" s="40"/>
      <c r="O797" s="109"/>
      <c r="P797" s="109"/>
    </row>
    <row r="798" spans="2:16" s="119" customFormat="1" x14ac:dyDescent="0.2">
      <c r="B798" s="123"/>
      <c r="C798" s="109"/>
      <c r="D798" s="109"/>
      <c r="E798" s="40"/>
      <c r="F798" s="40"/>
      <c r="G798" s="40"/>
      <c r="H798" s="40"/>
      <c r="I798" s="40"/>
      <c r="J798" s="40"/>
      <c r="K798" s="40"/>
      <c r="L798" s="40"/>
      <c r="M798" s="40"/>
      <c r="N798" s="40"/>
      <c r="O798" s="109"/>
      <c r="P798" s="109"/>
    </row>
    <row r="799" spans="2:16" s="119" customFormat="1" x14ac:dyDescent="0.2">
      <c r="B799" s="123"/>
      <c r="C799" s="109"/>
      <c r="D799" s="109"/>
      <c r="E799" s="40"/>
      <c r="F799" s="40"/>
      <c r="G799" s="40"/>
      <c r="H799" s="40"/>
      <c r="I799" s="40"/>
      <c r="J799" s="40"/>
      <c r="K799" s="40"/>
      <c r="L799" s="40"/>
      <c r="M799" s="40"/>
      <c r="N799" s="40"/>
      <c r="O799" s="109"/>
      <c r="P799" s="109"/>
    </row>
    <row r="800" spans="2:16" s="119" customFormat="1" x14ac:dyDescent="0.2">
      <c r="B800" s="123"/>
      <c r="C800" s="109"/>
      <c r="D800" s="109"/>
      <c r="E800" s="40"/>
      <c r="F800" s="40"/>
      <c r="G800" s="40"/>
      <c r="H800" s="40"/>
      <c r="I800" s="40"/>
      <c r="J800" s="40"/>
      <c r="K800" s="40"/>
      <c r="L800" s="40"/>
      <c r="M800" s="40"/>
      <c r="N800" s="40"/>
      <c r="O800" s="109"/>
      <c r="P800" s="109"/>
    </row>
    <row r="801" spans="1:32" s="119" customFormat="1" x14ac:dyDescent="0.2">
      <c r="B801" s="123"/>
      <c r="C801" s="109"/>
      <c r="D801" s="109"/>
      <c r="E801" s="40"/>
      <c r="F801" s="40"/>
      <c r="G801" s="40"/>
      <c r="H801" s="40"/>
      <c r="I801" s="40"/>
      <c r="J801" s="40"/>
      <c r="K801" s="40"/>
      <c r="L801" s="40"/>
      <c r="M801" s="40"/>
      <c r="N801" s="40"/>
      <c r="O801" s="109"/>
      <c r="P801" s="109"/>
    </row>
    <row r="802" spans="1:32" s="119" customFormat="1" x14ac:dyDescent="0.2">
      <c r="B802" s="123"/>
      <c r="C802" s="109"/>
      <c r="D802" s="109"/>
      <c r="E802" s="40"/>
      <c r="F802" s="40"/>
      <c r="G802" s="40"/>
      <c r="H802" s="40"/>
      <c r="I802" s="40"/>
      <c r="J802" s="40"/>
      <c r="K802" s="40"/>
      <c r="L802" s="40"/>
      <c r="M802" s="40"/>
      <c r="N802" s="40"/>
      <c r="O802" s="109"/>
      <c r="P802" s="109"/>
    </row>
    <row r="803" spans="1:32" s="119" customFormat="1" x14ac:dyDescent="0.2">
      <c r="B803" s="123"/>
      <c r="C803" s="109"/>
      <c r="D803" s="109"/>
      <c r="E803" s="40"/>
      <c r="F803" s="40"/>
      <c r="G803" s="40"/>
      <c r="H803" s="40"/>
      <c r="I803" s="40"/>
      <c r="J803" s="40"/>
      <c r="K803" s="40"/>
      <c r="L803" s="40"/>
      <c r="M803" s="40"/>
      <c r="N803" s="40"/>
      <c r="O803" s="109"/>
      <c r="P803" s="109"/>
    </row>
    <row r="804" spans="1:32" s="119" customFormat="1" x14ac:dyDescent="0.2">
      <c r="B804" s="123"/>
      <c r="C804" s="109"/>
      <c r="D804" s="109"/>
      <c r="E804" s="40"/>
      <c r="F804" s="40"/>
      <c r="G804" s="40"/>
      <c r="H804" s="40"/>
      <c r="I804" s="40"/>
      <c r="J804" s="40"/>
      <c r="K804" s="40"/>
      <c r="L804" s="40"/>
      <c r="M804" s="40"/>
      <c r="N804" s="40"/>
      <c r="O804" s="109"/>
      <c r="P804" s="109"/>
    </row>
    <row r="805" spans="1:32" s="119" customFormat="1" x14ac:dyDescent="0.2">
      <c r="B805" s="123"/>
      <c r="C805" s="109"/>
      <c r="D805" s="109"/>
      <c r="E805" s="40"/>
      <c r="F805" s="40"/>
      <c r="G805" s="40"/>
      <c r="H805" s="40"/>
      <c r="I805" s="40"/>
      <c r="J805" s="40"/>
      <c r="K805" s="40"/>
      <c r="L805" s="40"/>
      <c r="M805" s="40"/>
      <c r="N805" s="40"/>
      <c r="O805" s="109"/>
      <c r="P805" s="109"/>
    </row>
    <row r="806" spans="1:32" s="54" customFormat="1" ht="12" customHeight="1" x14ac:dyDescent="0.2">
      <c r="B806" s="39" t="s">
        <v>78</v>
      </c>
      <c r="C806" s="40" t="s">
        <v>77</v>
      </c>
      <c r="D806" s="40"/>
      <c r="E806" s="109"/>
      <c r="F806" s="109"/>
      <c r="G806" s="109"/>
      <c r="H806" s="109"/>
      <c r="I806" s="109"/>
      <c r="J806" s="109"/>
      <c r="K806" s="109"/>
      <c r="L806" s="109"/>
      <c r="M806" s="109"/>
      <c r="N806" s="109"/>
      <c r="O806" s="40"/>
      <c r="P806" s="40"/>
    </row>
    <row r="807" spans="1:32" s="119" customFormat="1" ht="12" customHeight="1" x14ac:dyDescent="0.2">
      <c r="B807" s="109"/>
      <c r="C807" s="109"/>
      <c r="D807" s="109"/>
      <c r="E807" s="40"/>
      <c r="F807" s="40"/>
      <c r="G807" s="40"/>
      <c r="H807" s="40"/>
      <c r="I807" s="40"/>
      <c r="J807" s="40"/>
      <c r="K807" s="40"/>
      <c r="L807" s="40"/>
      <c r="M807" s="40"/>
      <c r="N807" s="40"/>
      <c r="O807" s="109"/>
      <c r="P807" s="109"/>
    </row>
    <row r="808" spans="1:32" s="119" customFormat="1" ht="12" customHeight="1" x14ac:dyDescent="0.2">
      <c r="B808" s="109"/>
      <c r="C808" s="342" t="s">
        <v>419</v>
      </c>
      <c r="D808" s="342"/>
      <c r="E808" s="342"/>
      <c r="F808" s="342"/>
      <c r="G808" s="342"/>
      <c r="H808" s="342"/>
      <c r="I808" s="342"/>
      <c r="J808" s="342"/>
      <c r="K808" s="342"/>
      <c r="L808" s="342"/>
      <c r="M808" s="342"/>
      <c r="N808" s="342"/>
      <c r="O808" s="342"/>
      <c r="P808" s="342"/>
    </row>
    <row r="809" spans="1:32" s="119" customFormat="1" ht="12" customHeight="1" x14ac:dyDescent="0.2">
      <c r="B809" s="109"/>
      <c r="C809" s="109"/>
      <c r="D809" s="109"/>
      <c r="E809" s="40"/>
      <c r="F809" s="40"/>
      <c r="G809" s="40"/>
      <c r="H809" s="40"/>
      <c r="I809" s="40"/>
      <c r="J809" s="40"/>
      <c r="K809" s="40"/>
      <c r="L809" s="40"/>
      <c r="M809" s="40"/>
      <c r="N809" s="40"/>
      <c r="O809" s="109"/>
      <c r="P809" s="109"/>
    </row>
    <row r="810" spans="1:32" ht="12" customHeight="1" x14ac:dyDescent="0.2">
      <c r="B810" s="40">
        <v>4</v>
      </c>
      <c r="C810" s="109" t="s">
        <v>330</v>
      </c>
      <c r="D810" s="109"/>
      <c r="E810" s="109"/>
      <c r="F810" s="109"/>
      <c r="G810" s="109"/>
      <c r="H810" s="109"/>
      <c r="I810" s="109"/>
      <c r="J810" s="109"/>
      <c r="K810" s="109"/>
      <c r="L810" s="109"/>
      <c r="M810" s="109"/>
      <c r="N810" s="109"/>
      <c r="O810" s="109"/>
      <c r="P810" s="109"/>
      <c r="Q810" s="54"/>
    </row>
    <row r="811" spans="1:32" ht="12" customHeight="1" x14ac:dyDescent="0.2">
      <c r="E811" s="125"/>
      <c r="F811" s="125"/>
      <c r="G811" s="125"/>
      <c r="H811" s="125"/>
      <c r="I811" s="125"/>
      <c r="J811" s="125"/>
      <c r="K811" s="125"/>
      <c r="L811" s="125"/>
      <c r="M811" s="125"/>
      <c r="N811" s="125"/>
    </row>
    <row r="812" spans="1:32" ht="12" customHeight="1" x14ac:dyDescent="0.2">
      <c r="A812" s="317" t="s">
        <v>37</v>
      </c>
      <c r="B812" s="317"/>
      <c r="C812" s="317"/>
      <c r="D812" s="317"/>
      <c r="E812" s="317"/>
      <c r="F812" s="317"/>
      <c r="G812" s="317"/>
      <c r="H812" s="317"/>
      <c r="I812" s="317"/>
      <c r="J812" s="317"/>
      <c r="K812" s="317"/>
      <c r="L812" s="317"/>
      <c r="M812" s="317"/>
      <c r="N812" s="317"/>
      <c r="O812" s="317"/>
      <c r="P812" s="317"/>
      <c r="Q812" s="54"/>
    </row>
    <row r="813" spans="1:32" ht="12" customHeight="1" x14ac:dyDescent="0.2">
      <c r="A813" s="43"/>
      <c r="B813" s="43"/>
      <c r="C813" s="43"/>
      <c r="D813" s="43"/>
      <c r="E813" s="43"/>
      <c r="F813" s="43"/>
      <c r="G813" s="43"/>
      <c r="H813" s="43"/>
      <c r="I813" s="43"/>
      <c r="J813" s="43"/>
      <c r="K813" s="43"/>
      <c r="L813" s="43"/>
      <c r="M813" s="43"/>
      <c r="N813" s="43"/>
      <c r="O813" s="43"/>
      <c r="P813" s="43"/>
      <c r="AA813" s="54"/>
      <c r="AB813" s="54"/>
    </row>
    <row r="814" spans="1:32" ht="12" customHeight="1" x14ac:dyDescent="0.2">
      <c r="B814" s="45" t="s">
        <v>76</v>
      </c>
      <c r="C814" s="98" t="s">
        <v>87</v>
      </c>
      <c r="E814" s="43"/>
      <c r="F814" s="43"/>
      <c r="G814" s="43"/>
      <c r="H814" s="43"/>
      <c r="I814" s="43"/>
      <c r="J814" s="43"/>
      <c r="K814" s="43"/>
      <c r="L814" s="43"/>
      <c r="M814" s="43"/>
      <c r="N814" s="43"/>
      <c r="AC814" s="54"/>
      <c r="AD814" s="54"/>
      <c r="AE814" s="54"/>
      <c r="AF814" s="54"/>
    </row>
    <row r="815" spans="1:32" ht="12" customHeight="1" x14ac:dyDescent="0.2">
      <c r="B815" s="45"/>
      <c r="C815" s="98"/>
      <c r="E815" s="43"/>
      <c r="F815" s="43"/>
      <c r="G815" s="43"/>
      <c r="H815" s="43"/>
      <c r="I815" s="43"/>
      <c r="J815" s="43"/>
      <c r="K815" s="43"/>
      <c r="L815" s="43"/>
      <c r="M815" s="43"/>
      <c r="N815" s="43"/>
      <c r="AC815" s="54"/>
      <c r="AD815" s="54"/>
      <c r="AE815" s="54"/>
      <c r="AF815" s="54"/>
    </row>
    <row r="816" spans="1:32" ht="15.75" customHeight="1" x14ac:dyDescent="0.2">
      <c r="A816" s="45"/>
      <c r="B816" s="337" t="s">
        <v>8</v>
      </c>
      <c r="C816" s="337"/>
      <c r="D816" s="337"/>
      <c r="E816" s="337"/>
      <c r="F816" s="337"/>
      <c r="G816" s="337"/>
      <c r="H816" s="337"/>
      <c r="I816" s="337"/>
      <c r="J816" s="337"/>
      <c r="K816" s="337"/>
      <c r="L816" s="337"/>
      <c r="M816" s="337"/>
      <c r="N816" s="337"/>
      <c r="O816" s="337"/>
      <c r="P816" s="337"/>
      <c r="AA816" s="54"/>
      <c r="AB816" s="54"/>
    </row>
    <row r="817" spans="1:32" s="119" customFormat="1" ht="6" customHeight="1" x14ac:dyDescent="0.2">
      <c r="A817" s="117"/>
      <c r="B817" s="109"/>
      <c r="C817" s="109"/>
      <c r="D817" s="109"/>
      <c r="E817" s="126"/>
      <c r="F817" s="126"/>
      <c r="G817" s="126"/>
      <c r="H817" s="126"/>
      <c r="I817" s="126"/>
      <c r="J817" s="126"/>
      <c r="K817" s="126"/>
      <c r="L817" s="126"/>
      <c r="M817" s="126"/>
      <c r="N817" s="126"/>
      <c r="O817" s="109"/>
      <c r="P817" s="109"/>
      <c r="AA817" s="94"/>
      <c r="AB817" s="94"/>
    </row>
    <row r="818" spans="1:32" s="54" customFormat="1" ht="22.5" customHeight="1" x14ac:dyDescent="0.2">
      <c r="B818" s="273" t="s">
        <v>273</v>
      </c>
      <c r="C818" s="273"/>
      <c r="D818" s="273"/>
      <c r="E818" s="273"/>
      <c r="F818" s="273"/>
      <c r="G818" s="273"/>
      <c r="H818" s="273"/>
      <c r="I818" s="273"/>
      <c r="J818" s="273"/>
      <c r="K818" s="273"/>
      <c r="L818" s="273"/>
      <c r="M818" s="273"/>
      <c r="N818" s="273"/>
      <c r="O818" s="273"/>
      <c r="P818" s="273"/>
      <c r="R818" s="35"/>
      <c r="S818" s="35"/>
      <c r="T818" s="35"/>
      <c r="U818" s="35"/>
      <c r="V818" s="35"/>
      <c r="W818" s="35"/>
      <c r="X818" s="35"/>
      <c r="Y818" s="35"/>
      <c r="Z818" s="35"/>
      <c r="AA818" s="35"/>
      <c r="AB818" s="35"/>
      <c r="AC818" s="35"/>
      <c r="AD818" s="35"/>
      <c r="AE818" s="35"/>
      <c r="AF818" s="35"/>
    </row>
    <row r="819" spans="1:32" s="119" customFormat="1" ht="6" customHeight="1" x14ac:dyDescent="0.2">
      <c r="B819" s="109"/>
      <c r="C819" s="109"/>
      <c r="D819" s="109"/>
      <c r="E819" s="127"/>
      <c r="F819" s="127"/>
      <c r="G819" s="127"/>
      <c r="H819" s="127"/>
      <c r="I819" s="127"/>
      <c r="J819" s="127"/>
      <c r="K819" s="127"/>
      <c r="L819" s="127"/>
      <c r="M819" s="127"/>
      <c r="N819" s="127"/>
      <c r="O819" s="109"/>
      <c r="P819" s="109"/>
      <c r="R819" s="94"/>
      <c r="AA819" s="94"/>
      <c r="AB819" s="94"/>
    </row>
    <row r="820" spans="1:32" s="54" customFormat="1" ht="21.75" customHeight="1" x14ac:dyDescent="0.2">
      <c r="B820" s="273" t="s">
        <v>274</v>
      </c>
      <c r="C820" s="273"/>
      <c r="D820" s="273"/>
      <c r="E820" s="273"/>
      <c r="F820" s="273"/>
      <c r="G820" s="273"/>
      <c r="H820" s="273"/>
      <c r="I820" s="273"/>
      <c r="J820" s="273"/>
      <c r="K820" s="273"/>
      <c r="L820" s="273"/>
      <c r="M820" s="273"/>
      <c r="N820" s="273"/>
      <c r="O820" s="273"/>
      <c r="P820" s="273"/>
      <c r="R820" s="35"/>
      <c r="S820" s="35"/>
      <c r="T820" s="35"/>
      <c r="U820" s="35"/>
      <c r="V820" s="35"/>
      <c r="W820" s="35"/>
      <c r="X820" s="35"/>
      <c r="Y820" s="35"/>
      <c r="Z820" s="35"/>
      <c r="AA820" s="35"/>
      <c r="AB820" s="35"/>
      <c r="AC820" s="35"/>
      <c r="AD820" s="35"/>
      <c r="AE820" s="35"/>
      <c r="AF820" s="35"/>
    </row>
    <row r="821" spans="1:32" ht="12" customHeight="1" x14ac:dyDescent="0.2">
      <c r="E821" s="128"/>
      <c r="F821" s="128"/>
      <c r="G821" s="128"/>
      <c r="H821" s="128"/>
      <c r="I821" s="128"/>
      <c r="J821" s="128"/>
      <c r="K821" s="128"/>
      <c r="L821" s="128"/>
      <c r="M821" s="128"/>
      <c r="N821" s="128"/>
      <c r="R821" s="54"/>
    </row>
    <row r="822" spans="1:32" ht="12" customHeight="1" x14ac:dyDescent="0.2">
      <c r="B822" s="45" t="s">
        <v>88</v>
      </c>
      <c r="C822" s="98" t="s">
        <v>89</v>
      </c>
      <c r="S822" s="54"/>
      <c r="T822" s="54"/>
      <c r="U822" s="54"/>
      <c r="V822" s="54"/>
      <c r="W822" s="54"/>
      <c r="X822" s="54"/>
      <c r="Y822" s="54"/>
      <c r="Z822" s="54"/>
    </row>
    <row r="823" spans="1:32" ht="6" customHeight="1" x14ac:dyDescent="0.2">
      <c r="A823" s="45"/>
      <c r="R823" s="54"/>
    </row>
    <row r="824" spans="1:32" s="54" customFormat="1" x14ac:dyDescent="0.2">
      <c r="B824" s="273" t="s">
        <v>275</v>
      </c>
      <c r="C824" s="273"/>
      <c r="D824" s="273"/>
      <c r="E824" s="273"/>
      <c r="F824" s="273"/>
      <c r="G824" s="273"/>
      <c r="H824" s="273"/>
      <c r="I824" s="273"/>
      <c r="J824" s="273"/>
      <c r="K824" s="273"/>
      <c r="L824" s="273"/>
      <c r="M824" s="273"/>
      <c r="N824" s="273"/>
      <c r="O824" s="273"/>
      <c r="P824" s="273"/>
      <c r="R824" s="35"/>
      <c r="AA824" s="35"/>
      <c r="AB824" s="35"/>
      <c r="AC824" s="35"/>
      <c r="AD824" s="35"/>
      <c r="AE824" s="35"/>
      <c r="AF824" s="35"/>
    </row>
    <row r="825" spans="1:32" s="54" customFormat="1" ht="37.5" customHeight="1" x14ac:dyDescent="0.2">
      <c r="B825" s="242"/>
      <c r="C825" s="266" t="s">
        <v>678</v>
      </c>
      <c r="D825" s="266"/>
      <c r="E825" s="266"/>
      <c r="F825" s="266"/>
      <c r="G825" s="266"/>
      <c r="H825" s="266"/>
      <c r="I825" s="266"/>
      <c r="J825" s="266"/>
      <c r="K825" s="266"/>
      <c r="L825" s="266"/>
      <c r="M825" s="266"/>
      <c r="N825" s="266"/>
      <c r="O825" s="266"/>
      <c r="P825" s="266"/>
      <c r="R825" s="35"/>
      <c r="AA825" s="35"/>
      <c r="AB825" s="35"/>
      <c r="AC825" s="35"/>
      <c r="AD825" s="35"/>
      <c r="AE825" s="35"/>
      <c r="AF825" s="35"/>
    </row>
    <row r="826" spans="1:32" s="54" customFormat="1" x14ac:dyDescent="0.2">
      <c r="B826" s="242"/>
      <c r="C826" s="266" t="s">
        <v>679</v>
      </c>
      <c r="D826" s="266"/>
      <c r="E826" s="266"/>
      <c r="F826" s="266"/>
      <c r="G826" s="266"/>
      <c r="H826" s="266"/>
      <c r="I826" s="266"/>
      <c r="J826" s="266"/>
      <c r="K826" s="266"/>
      <c r="L826" s="266"/>
      <c r="M826" s="266"/>
      <c r="N826" s="266"/>
      <c r="O826" s="266"/>
      <c r="P826" s="266"/>
      <c r="R826" s="35"/>
      <c r="AA826" s="35"/>
      <c r="AB826" s="35"/>
      <c r="AC826" s="35"/>
      <c r="AD826" s="35"/>
      <c r="AE826" s="35"/>
      <c r="AF826" s="35"/>
    </row>
    <row r="827" spans="1:32" s="54" customFormat="1" x14ac:dyDescent="0.2">
      <c r="B827" s="242"/>
      <c r="C827" s="242"/>
      <c r="D827" s="242"/>
      <c r="E827" s="242"/>
      <c r="F827" s="242"/>
      <c r="G827" s="242"/>
      <c r="H827" s="242"/>
      <c r="I827" s="242"/>
      <c r="J827" s="242"/>
      <c r="K827" s="242"/>
      <c r="L827" s="242"/>
      <c r="M827" s="242"/>
      <c r="N827" s="242"/>
      <c r="O827" s="242"/>
      <c r="P827" s="242"/>
      <c r="R827" s="35"/>
      <c r="AA827" s="35"/>
      <c r="AB827" s="35"/>
      <c r="AC827" s="35"/>
      <c r="AD827" s="35"/>
      <c r="AE827" s="35"/>
      <c r="AF827" s="35"/>
    </row>
    <row r="828" spans="1:32" ht="6" customHeight="1" x14ac:dyDescent="0.2">
      <c r="E828" s="128"/>
      <c r="F828" s="128"/>
      <c r="G828" s="128"/>
      <c r="H828" s="128"/>
      <c r="I828" s="128"/>
      <c r="J828" s="128"/>
      <c r="K828" s="128"/>
      <c r="L828" s="128"/>
      <c r="M828" s="128"/>
      <c r="N828" s="128"/>
      <c r="O828" s="119"/>
    </row>
    <row r="829" spans="1:32" ht="12" customHeight="1" x14ac:dyDescent="0.2">
      <c r="B829" s="45" t="s">
        <v>90</v>
      </c>
      <c r="C829" s="98" t="s">
        <v>91</v>
      </c>
      <c r="S829" s="54"/>
      <c r="T829" s="54"/>
      <c r="U829" s="54"/>
      <c r="V829" s="54"/>
      <c r="W829" s="54"/>
      <c r="X829" s="54"/>
      <c r="Y829" s="54"/>
      <c r="Z829" s="54"/>
      <c r="AC829" s="54"/>
      <c r="AD829" s="54"/>
      <c r="AE829" s="54"/>
      <c r="AF829" s="54"/>
    </row>
    <row r="830" spans="1:32" ht="6" customHeight="1" x14ac:dyDescent="0.2">
      <c r="A830" s="45"/>
      <c r="R830" s="54"/>
    </row>
    <row r="831" spans="1:32" s="54" customFormat="1" ht="12" customHeight="1" x14ac:dyDescent="0.2">
      <c r="B831" s="61" t="s">
        <v>38</v>
      </c>
      <c r="C831" s="61"/>
      <c r="D831" s="61"/>
      <c r="E831" s="109"/>
      <c r="F831" s="109"/>
      <c r="G831" s="109"/>
      <c r="H831" s="109"/>
      <c r="I831" s="109"/>
      <c r="J831" s="109"/>
      <c r="K831" s="109"/>
      <c r="L831" s="109"/>
      <c r="M831" s="109"/>
      <c r="N831" s="109"/>
      <c r="O831" s="61"/>
      <c r="P831" s="61"/>
      <c r="R831" s="35"/>
      <c r="S831" s="35"/>
      <c r="T831" s="35"/>
      <c r="U831" s="35"/>
      <c r="V831" s="35"/>
      <c r="W831" s="35"/>
      <c r="X831" s="35"/>
      <c r="Y831" s="35"/>
      <c r="Z831" s="35"/>
      <c r="AA831" s="35"/>
      <c r="AB831" s="35"/>
    </row>
    <row r="832" spans="1:32" s="119" customFormat="1" ht="6" customHeight="1" x14ac:dyDescent="0.2">
      <c r="A832" s="117"/>
      <c r="B832" s="109"/>
      <c r="C832" s="109"/>
      <c r="D832" s="109"/>
      <c r="E832" s="61"/>
      <c r="F832" s="61"/>
      <c r="G832" s="61"/>
      <c r="H832" s="61"/>
      <c r="I832" s="61"/>
      <c r="J832" s="61"/>
      <c r="K832" s="61"/>
      <c r="L832" s="61"/>
      <c r="M832" s="61"/>
      <c r="N832" s="61"/>
      <c r="O832" s="109"/>
      <c r="P832" s="109"/>
      <c r="AA832" s="94"/>
      <c r="AB832" s="94"/>
    </row>
    <row r="833" spans="1:32" s="54" customFormat="1" ht="12" customHeight="1" x14ac:dyDescent="0.2">
      <c r="B833" s="40"/>
      <c r="C833" s="39" t="s">
        <v>10</v>
      </c>
      <c r="D833" s="40" t="s">
        <v>92</v>
      </c>
      <c r="E833" s="109"/>
      <c r="F833" s="109"/>
      <c r="G833" s="109"/>
      <c r="H833" s="109"/>
      <c r="I833" s="109"/>
      <c r="J833" s="109"/>
      <c r="K833" s="109"/>
      <c r="L833" s="109"/>
      <c r="M833" s="109"/>
      <c r="N833" s="109"/>
      <c r="O833" s="40"/>
      <c r="P833" s="40"/>
      <c r="R833" s="35"/>
      <c r="AA833" s="35"/>
      <c r="AB833" s="35"/>
    </row>
    <row r="834" spans="1:32" s="54" customFormat="1" ht="12" customHeight="1" x14ac:dyDescent="0.2">
      <c r="B834" s="40"/>
      <c r="C834" s="39"/>
      <c r="D834" s="40"/>
      <c r="E834" s="109"/>
      <c r="F834" s="109"/>
      <c r="G834" s="109"/>
      <c r="H834" s="109"/>
      <c r="I834" s="109"/>
      <c r="J834" s="109"/>
      <c r="K834" s="109"/>
      <c r="L834" s="109"/>
      <c r="M834" s="109"/>
      <c r="N834" s="109"/>
      <c r="O834" s="40"/>
      <c r="P834" s="40"/>
      <c r="R834" s="35"/>
      <c r="AA834" s="35"/>
      <c r="AB834" s="35"/>
    </row>
    <row r="835" spans="1:32" s="119" customFormat="1" ht="9.75" customHeight="1" x14ac:dyDescent="0.2">
      <c r="B835" s="109"/>
      <c r="C835" s="266" t="s">
        <v>460</v>
      </c>
      <c r="D835" s="266" t="s">
        <v>459</v>
      </c>
      <c r="E835" s="266"/>
      <c r="F835" s="266"/>
      <c r="G835" s="266"/>
      <c r="H835" s="266"/>
      <c r="I835" s="266"/>
      <c r="J835" s="266"/>
      <c r="K835" s="266"/>
      <c r="L835" s="266"/>
      <c r="M835" s="266"/>
      <c r="N835" s="266"/>
      <c r="O835" s="266"/>
      <c r="P835" s="266"/>
      <c r="R835" s="94"/>
      <c r="AA835" s="94"/>
      <c r="AB835" s="94"/>
    </row>
    <row r="836" spans="1:32" s="119" customFormat="1" x14ac:dyDescent="0.2">
      <c r="B836" s="109"/>
      <c r="C836" s="148"/>
      <c r="D836" s="148"/>
      <c r="E836" s="148"/>
      <c r="F836" s="148"/>
      <c r="G836" s="148"/>
      <c r="H836" s="148"/>
      <c r="I836" s="148"/>
      <c r="J836" s="148"/>
      <c r="K836" s="148"/>
      <c r="L836" s="148"/>
      <c r="M836" s="148"/>
      <c r="N836" s="148"/>
      <c r="O836" s="148"/>
      <c r="P836" s="148"/>
      <c r="R836" s="94"/>
      <c r="AA836" s="94"/>
      <c r="AB836" s="94"/>
    </row>
    <row r="837" spans="1:32" s="54" customFormat="1" ht="12" customHeight="1" x14ac:dyDescent="0.2">
      <c r="B837" s="40"/>
      <c r="C837" s="39" t="s">
        <v>93</v>
      </c>
      <c r="D837" s="40" t="s">
        <v>94</v>
      </c>
      <c r="E837" s="109"/>
      <c r="F837" s="109"/>
      <c r="G837" s="109"/>
      <c r="H837" s="109"/>
      <c r="I837" s="109"/>
      <c r="J837" s="109"/>
      <c r="K837" s="109"/>
      <c r="L837" s="109"/>
      <c r="M837" s="109"/>
      <c r="N837" s="109"/>
      <c r="O837" s="40"/>
      <c r="P837" s="40"/>
      <c r="R837" s="35"/>
      <c r="S837" s="35"/>
      <c r="T837" s="35"/>
      <c r="U837" s="35"/>
      <c r="V837" s="35"/>
      <c r="W837" s="35"/>
      <c r="X837" s="35"/>
      <c r="Y837" s="35"/>
      <c r="Z837" s="35"/>
      <c r="AA837" s="35"/>
      <c r="AB837" s="35"/>
      <c r="AC837" s="35"/>
      <c r="AD837" s="35"/>
      <c r="AE837" s="35"/>
      <c r="AF837" s="35"/>
    </row>
    <row r="838" spans="1:32" s="54" customFormat="1" ht="12" customHeight="1" x14ac:dyDescent="0.2">
      <c r="B838" s="40"/>
      <c r="C838" s="39"/>
      <c r="D838" s="40"/>
      <c r="E838" s="109"/>
      <c r="F838" s="109"/>
      <c r="G838" s="109"/>
      <c r="H838" s="109"/>
      <c r="I838" s="109"/>
      <c r="J838" s="109"/>
      <c r="K838" s="109"/>
      <c r="L838" s="109"/>
      <c r="M838" s="109"/>
      <c r="N838" s="109"/>
      <c r="O838" s="40"/>
      <c r="P838" s="40"/>
      <c r="R838" s="35"/>
      <c r="S838" s="35"/>
      <c r="T838" s="35"/>
      <c r="U838" s="35"/>
      <c r="V838" s="35"/>
      <c r="W838" s="35"/>
      <c r="X838" s="35"/>
      <c r="Y838" s="35"/>
      <c r="Z838" s="35"/>
      <c r="AA838" s="35"/>
      <c r="AB838" s="35"/>
      <c r="AC838" s="35"/>
      <c r="AD838" s="35"/>
      <c r="AE838" s="35"/>
      <c r="AF838" s="35"/>
    </row>
    <row r="839" spans="1:32" s="119" customFormat="1" ht="12" customHeight="1" x14ac:dyDescent="0.2">
      <c r="B839" s="123"/>
      <c r="C839" s="266" t="s">
        <v>419</v>
      </c>
      <c r="D839" s="266"/>
      <c r="E839" s="266"/>
      <c r="F839" s="266"/>
      <c r="G839" s="266"/>
      <c r="H839" s="266"/>
      <c r="I839" s="266"/>
      <c r="J839" s="266"/>
      <c r="K839" s="266"/>
      <c r="L839" s="266"/>
      <c r="M839" s="266"/>
      <c r="N839" s="266"/>
      <c r="O839" s="266"/>
      <c r="P839" s="266"/>
      <c r="R839" s="94"/>
      <c r="AA839" s="94"/>
      <c r="AB839" s="94"/>
    </row>
    <row r="840" spans="1:32" s="119" customFormat="1" x14ac:dyDescent="0.2">
      <c r="B840" s="123"/>
      <c r="C840" s="109"/>
      <c r="D840" s="109"/>
      <c r="E840" s="40"/>
      <c r="F840" s="40"/>
      <c r="G840" s="40"/>
      <c r="H840" s="40"/>
      <c r="I840" s="40"/>
      <c r="J840" s="40"/>
      <c r="K840" s="40"/>
      <c r="L840" s="40"/>
      <c r="M840" s="40"/>
      <c r="N840" s="40"/>
      <c r="O840" s="109"/>
      <c r="P840" s="109"/>
      <c r="R840" s="94"/>
      <c r="AA840" s="94"/>
      <c r="AB840" s="94"/>
    </row>
    <row r="841" spans="1:32" s="119" customFormat="1" ht="7.5" customHeight="1" x14ac:dyDescent="0.2">
      <c r="B841" s="117"/>
      <c r="E841" s="94"/>
      <c r="F841" s="94"/>
      <c r="G841" s="94"/>
      <c r="H841" s="94"/>
      <c r="I841" s="94"/>
      <c r="J841" s="94"/>
      <c r="K841" s="94"/>
      <c r="L841" s="94"/>
      <c r="M841" s="94"/>
      <c r="N841" s="94"/>
      <c r="R841" s="94"/>
      <c r="AA841" s="94"/>
      <c r="AB841" s="94"/>
    </row>
    <row r="842" spans="1:32" ht="12" customHeight="1" x14ac:dyDescent="0.2">
      <c r="B842" s="45" t="s">
        <v>95</v>
      </c>
      <c r="C842" s="98" t="s">
        <v>96</v>
      </c>
      <c r="S842" s="54"/>
      <c r="T842" s="54"/>
      <c r="U842" s="54"/>
      <c r="V842" s="54"/>
      <c r="W842" s="54"/>
      <c r="X842" s="54"/>
      <c r="Y842" s="54"/>
      <c r="Z842" s="54"/>
      <c r="AC842" s="54"/>
      <c r="AD842" s="54"/>
      <c r="AE842" s="54"/>
      <c r="AF842" s="54"/>
    </row>
    <row r="843" spans="1:32" ht="6" customHeight="1" x14ac:dyDescent="0.2">
      <c r="A843" s="45"/>
      <c r="R843" s="54"/>
    </row>
    <row r="844" spans="1:32" s="54" customFormat="1" ht="12" customHeight="1" x14ac:dyDescent="0.2">
      <c r="B844" s="39" t="s">
        <v>38</v>
      </c>
      <c r="C844" s="40"/>
      <c r="D844" s="40"/>
      <c r="E844" s="109"/>
      <c r="F844" s="109"/>
      <c r="G844" s="109"/>
      <c r="H844" s="109"/>
      <c r="I844" s="109"/>
      <c r="J844" s="109"/>
      <c r="K844" s="109"/>
      <c r="L844" s="109"/>
      <c r="M844" s="109"/>
      <c r="N844" s="109"/>
      <c r="O844" s="40"/>
      <c r="P844" s="40"/>
      <c r="R844" s="35"/>
      <c r="AA844" s="35"/>
      <c r="AB844" s="35"/>
      <c r="AC844" s="35"/>
      <c r="AD844" s="35"/>
      <c r="AE844" s="35"/>
      <c r="AF844" s="35"/>
    </row>
    <row r="845" spans="1:32" s="119" customFormat="1" ht="6" customHeight="1" x14ac:dyDescent="0.2">
      <c r="A845" s="117"/>
      <c r="B845" s="109"/>
      <c r="C845" s="109"/>
      <c r="D845" s="109"/>
      <c r="E845" s="40"/>
      <c r="F845" s="40"/>
      <c r="G845" s="40"/>
      <c r="H845" s="40"/>
      <c r="I845" s="40"/>
      <c r="J845" s="40"/>
      <c r="K845" s="40"/>
      <c r="L845" s="40"/>
      <c r="M845" s="40"/>
      <c r="N845" s="40"/>
      <c r="O845" s="109"/>
      <c r="P845" s="109"/>
      <c r="AA845" s="94"/>
      <c r="AB845" s="94"/>
    </row>
    <row r="846" spans="1:32" s="54" customFormat="1" ht="12" customHeight="1" x14ac:dyDescent="0.2">
      <c r="B846" s="40"/>
      <c r="C846" s="39" t="s">
        <v>10</v>
      </c>
      <c r="D846" s="40" t="s">
        <v>97</v>
      </c>
      <c r="E846" s="109"/>
      <c r="F846" s="109"/>
      <c r="G846" s="109"/>
      <c r="H846" s="109"/>
      <c r="I846" s="109"/>
      <c r="J846" s="109"/>
      <c r="K846" s="109"/>
      <c r="L846" s="109"/>
      <c r="M846" s="109"/>
      <c r="N846" s="109"/>
      <c r="O846" s="40"/>
      <c r="P846" s="40"/>
      <c r="R846" s="35"/>
      <c r="AA846" s="35"/>
      <c r="AB846" s="35"/>
    </row>
    <row r="847" spans="1:32" s="119" customFormat="1" ht="6" customHeight="1" x14ac:dyDescent="0.2">
      <c r="B847" s="109"/>
      <c r="C847" s="123"/>
      <c r="D847" s="109"/>
      <c r="E847" s="40"/>
      <c r="F847" s="40"/>
      <c r="G847" s="40"/>
      <c r="H847" s="40"/>
      <c r="I847" s="40"/>
      <c r="J847" s="40"/>
      <c r="K847" s="40"/>
      <c r="L847" s="40"/>
      <c r="M847" s="40"/>
      <c r="N847" s="40"/>
      <c r="O847" s="109"/>
      <c r="P847" s="109"/>
      <c r="R847" s="94"/>
    </row>
    <row r="848" spans="1:32" s="119" customFormat="1" ht="6" customHeight="1" x14ac:dyDescent="0.2">
      <c r="B848" s="109"/>
      <c r="C848" s="123"/>
      <c r="D848" s="109"/>
      <c r="E848" s="40"/>
      <c r="F848" s="40"/>
      <c r="G848" s="40"/>
      <c r="H848" s="40"/>
      <c r="I848" s="40"/>
      <c r="J848" s="40"/>
      <c r="K848" s="40"/>
      <c r="L848" s="40"/>
      <c r="M848" s="40"/>
      <c r="N848" s="40"/>
      <c r="O848" s="109"/>
      <c r="P848" s="109"/>
      <c r="R848" s="94"/>
    </row>
    <row r="849" spans="2:32" s="119" customFormat="1" ht="6" customHeight="1" x14ac:dyDescent="0.2">
      <c r="B849" s="109"/>
      <c r="C849" s="123"/>
      <c r="D849" s="109"/>
      <c r="E849" s="40"/>
      <c r="F849" s="40"/>
      <c r="G849" s="40"/>
      <c r="H849" s="40"/>
      <c r="I849" s="40"/>
      <c r="J849" s="40"/>
      <c r="K849" s="40"/>
      <c r="L849" s="40"/>
      <c r="M849" s="40"/>
      <c r="N849" s="40"/>
      <c r="O849" s="109"/>
      <c r="P849" s="109"/>
      <c r="R849" s="94"/>
    </row>
    <row r="850" spans="2:32" s="119" customFormat="1" ht="15.75" customHeight="1" x14ac:dyDescent="0.2">
      <c r="B850" s="109"/>
      <c r="C850" s="266" t="s">
        <v>458</v>
      </c>
      <c r="D850" s="266"/>
      <c r="E850" s="266"/>
      <c r="F850" s="266"/>
      <c r="G850" s="266"/>
      <c r="H850" s="266"/>
      <c r="I850" s="266"/>
      <c r="J850" s="266"/>
      <c r="K850" s="266"/>
      <c r="L850" s="266"/>
      <c r="M850" s="266"/>
      <c r="N850" s="266"/>
      <c r="O850" s="266"/>
      <c r="P850" s="266"/>
      <c r="R850" s="94"/>
    </row>
    <row r="851" spans="2:32" s="119" customFormat="1" x14ac:dyDescent="0.2">
      <c r="B851" s="109"/>
      <c r="C851" s="266"/>
      <c r="D851" s="266"/>
      <c r="E851" s="266"/>
      <c r="F851" s="266"/>
      <c r="G851" s="266"/>
      <c r="H851" s="266"/>
      <c r="I851" s="266"/>
      <c r="J851" s="266"/>
      <c r="K851" s="266"/>
      <c r="L851" s="266"/>
      <c r="M851" s="266"/>
      <c r="N851" s="266"/>
      <c r="O851" s="266"/>
      <c r="P851" s="266"/>
      <c r="R851" s="94"/>
    </row>
    <row r="852" spans="2:32" s="119" customFormat="1" ht="6" customHeight="1" x14ac:dyDescent="0.2">
      <c r="B852" s="109"/>
      <c r="C852" s="123"/>
      <c r="D852" s="109"/>
      <c r="E852" s="40"/>
      <c r="F852" s="40"/>
      <c r="G852" s="40"/>
      <c r="H852" s="40"/>
      <c r="I852" s="40"/>
      <c r="J852" s="40"/>
      <c r="K852" s="40"/>
      <c r="L852" s="40"/>
      <c r="M852" s="40"/>
      <c r="N852" s="40"/>
      <c r="O852" s="109"/>
      <c r="P852" s="109"/>
      <c r="R852" s="94"/>
    </row>
    <row r="853" spans="2:32" s="119" customFormat="1" ht="6" customHeight="1" x14ac:dyDescent="0.2">
      <c r="B853" s="109"/>
      <c r="C853" s="123"/>
      <c r="D853" s="109"/>
      <c r="E853" s="40"/>
      <c r="F853" s="40"/>
      <c r="G853" s="40"/>
      <c r="H853" s="40"/>
      <c r="I853" s="40"/>
      <c r="J853" s="40"/>
      <c r="K853" s="40"/>
      <c r="L853" s="40"/>
      <c r="M853" s="40"/>
      <c r="N853" s="40"/>
      <c r="O853" s="109"/>
      <c r="P853" s="109"/>
      <c r="R853" s="94"/>
    </row>
    <row r="854" spans="2:32" s="119" customFormat="1" ht="6" customHeight="1" x14ac:dyDescent="0.2">
      <c r="B854" s="109"/>
      <c r="C854" s="123"/>
      <c r="D854" s="109"/>
      <c r="E854" s="40"/>
      <c r="F854" s="40"/>
      <c r="G854" s="40"/>
      <c r="H854" s="40"/>
      <c r="I854" s="40"/>
      <c r="J854" s="40"/>
      <c r="K854" s="40"/>
      <c r="L854" s="40"/>
      <c r="M854" s="40"/>
      <c r="N854" s="40"/>
      <c r="O854" s="109"/>
      <c r="P854" s="109"/>
      <c r="R854" s="94"/>
    </row>
    <row r="855" spans="2:32" s="54" customFormat="1" ht="12" customHeight="1" x14ac:dyDescent="0.2">
      <c r="B855" s="40"/>
      <c r="C855" s="39" t="s">
        <v>93</v>
      </c>
      <c r="D855" s="40" t="s">
        <v>98</v>
      </c>
      <c r="E855" s="109"/>
      <c r="F855" s="109"/>
      <c r="G855" s="109"/>
      <c r="H855" s="109"/>
      <c r="I855" s="109"/>
      <c r="J855" s="109"/>
      <c r="K855" s="109"/>
      <c r="L855" s="109"/>
      <c r="M855" s="109"/>
      <c r="N855" s="109"/>
      <c r="O855" s="40"/>
      <c r="P855" s="40"/>
      <c r="R855" s="35"/>
      <c r="S855" s="35"/>
      <c r="T855" s="35"/>
      <c r="U855" s="35"/>
      <c r="V855" s="35"/>
      <c r="W855" s="35"/>
      <c r="X855" s="35"/>
      <c r="Y855" s="35"/>
      <c r="Z855" s="35"/>
      <c r="AA855" s="35"/>
      <c r="AB855" s="35"/>
    </row>
    <row r="856" spans="2:32" s="119" customFormat="1" ht="6" customHeight="1" x14ac:dyDescent="0.2">
      <c r="B856" s="109"/>
      <c r="C856" s="123"/>
      <c r="D856" s="109"/>
      <c r="E856" s="40"/>
      <c r="F856" s="40"/>
      <c r="G856" s="40"/>
      <c r="H856" s="40"/>
      <c r="I856" s="40"/>
      <c r="J856" s="40"/>
      <c r="K856" s="40"/>
      <c r="L856" s="40"/>
      <c r="M856" s="40"/>
      <c r="N856" s="40"/>
      <c r="O856" s="109"/>
      <c r="P856" s="109"/>
      <c r="R856" s="94"/>
      <c r="AA856" s="94"/>
      <c r="AB856" s="94"/>
    </row>
    <row r="857" spans="2:32" s="119" customFormat="1" x14ac:dyDescent="0.2">
      <c r="B857" s="109"/>
      <c r="C857" s="266" t="s">
        <v>650</v>
      </c>
      <c r="D857" s="266"/>
      <c r="E857" s="266"/>
      <c r="F857" s="266"/>
      <c r="G857" s="266"/>
      <c r="H857" s="266"/>
      <c r="I857" s="266"/>
      <c r="J857" s="266"/>
      <c r="K857" s="266"/>
      <c r="L857" s="266"/>
      <c r="M857" s="266"/>
      <c r="N857" s="266"/>
      <c r="O857" s="266"/>
      <c r="P857" s="266"/>
      <c r="R857" s="94"/>
      <c r="AA857" s="94"/>
      <c r="AB857" s="94"/>
    </row>
    <row r="858" spans="2:32" s="119" customFormat="1" ht="6" customHeight="1" x14ac:dyDescent="0.2">
      <c r="B858" s="109"/>
      <c r="C858" s="123"/>
      <c r="D858" s="109"/>
      <c r="E858" s="40"/>
      <c r="F858" s="40"/>
      <c r="G858" s="40"/>
      <c r="H858" s="40"/>
      <c r="I858" s="40"/>
      <c r="J858" s="40"/>
      <c r="K858" s="40"/>
      <c r="L858" s="40"/>
      <c r="M858" s="40"/>
      <c r="N858" s="40"/>
      <c r="O858" s="109"/>
      <c r="P858" s="109"/>
      <c r="R858" s="94"/>
      <c r="AA858" s="94"/>
      <c r="AB858" s="94"/>
    </row>
    <row r="859" spans="2:32" s="54" customFormat="1" ht="12" customHeight="1" x14ac:dyDescent="0.2">
      <c r="B859" s="40"/>
      <c r="C859" s="39" t="s">
        <v>99</v>
      </c>
      <c r="D859" s="40" t="s">
        <v>100</v>
      </c>
      <c r="E859" s="109"/>
      <c r="F859" s="109"/>
      <c r="G859" s="109"/>
      <c r="H859" s="109"/>
      <c r="I859" s="109"/>
      <c r="J859" s="109"/>
      <c r="K859" s="109"/>
      <c r="L859" s="109"/>
      <c r="M859" s="109"/>
      <c r="N859" s="109"/>
      <c r="O859" s="40"/>
      <c r="P859" s="40"/>
      <c r="R859" s="35"/>
      <c r="AA859" s="35"/>
      <c r="AB859" s="35"/>
    </row>
    <row r="860" spans="2:32" s="119" customFormat="1" ht="7.5" customHeight="1" x14ac:dyDescent="0.2">
      <c r="B860" s="109"/>
      <c r="C860" s="123"/>
      <c r="D860" s="109"/>
      <c r="E860" s="40"/>
      <c r="F860" s="40"/>
      <c r="G860" s="40"/>
      <c r="H860" s="40"/>
      <c r="I860" s="40"/>
      <c r="J860" s="40"/>
      <c r="K860" s="40"/>
      <c r="L860" s="40"/>
      <c r="M860" s="40"/>
      <c r="N860" s="40"/>
      <c r="O860" s="109"/>
      <c r="P860" s="109"/>
      <c r="R860" s="94"/>
      <c r="AA860" s="94"/>
      <c r="AB860" s="94"/>
    </row>
    <row r="861" spans="2:32" s="119" customFormat="1" ht="13.5" customHeight="1" x14ac:dyDescent="0.2">
      <c r="B861" s="109"/>
      <c r="C861" s="266">
        <v>2022</v>
      </c>
      <c r="D861" s="266"/>
      <c r="E861" s="266"/>
      <c r="F861" s="266"/>
      <c r="G861" s="266"/>
      <c r="H861" s="266"/>
      <c r="I861" s="266"/>
      <c r="J861" s="266"/>
      <c r="K861" s="266"/>
      <c r="L861" s="266"/>
      <c r="M861" s="266"/>
      <c r="N861" s="266"/>
      <c r="O861" s="266"/>
      <c r="P861" s="266"/>
      <c r="R861" s="94"/>
      <c r="AA861" s="94"/>
      <c r="AB861" s="94"/>
    </row>
    <row r="862" spans="2:32" s="119" customFormat="1" x14ac:dyDescent="0.2">
      <c r="B862" s="109"/>
      <c r="C862" s="123"/>
      <c r="D862" s="109"/>
      <c r="E862" s="40"/>
      <c r="F862" s="40"/>
      <c r="G862" s="40"/>
      <c r="H862" s="40"/>
      <c r="I862" s="40"/>
      <c r="J862" s="40"/>
      <c r="K862" s="40"/>
      <c r="L862" s="40"/>
      <c r="M862" s="40"/>
      <c r="N862" s="40"/>
      <c r="O862" s="109"/>
      <c r="P862" s="109"/>
      <c r="R862" s="94"/>
      <c r="AA862" s="94"/>
      <c r="AB862" s="94"/>
    </row>
    <row r="863" spans="2:32" s="54" customFormat="1" ht="12" customHeight="1" x14ac:dyDescent="0.2">
      <c r="B863" s="40"/>
      <c r="C863" s="39" t="s">
        <v>101</v>
      </c>
      <c r="D863" s="40" t="s">
        <v>102</v>
      </c>
      <c r="E863" s="109"/>
      <c r="F863" s="109"/>
      <c r="G863" s="109"/>
      <c r="H863" s="109"/>
      <c r="I863" s="109"/>
      <c r="J863" s="109"/>
      <c r="K863" s="109"/>
      <c r="L863" s="109"/>
      <c r="M863" s="109"/>
      <c r="N863" s="109"/>
      <c r="O863" s="40"/>
      <c r="P863" s="40"/>
      <c r="R863" s="35"/>
      <c r="AA863" s="35"/>
      <c r="AB863" s="35"/>
      <c r="AC863" s="35"/>
      <c r="AD863" s="35"/>
      <c r="AE863" s="35"/>
      <c r="AF863" s="35"/>
    </row>
    <row r="864" spans="2:32" s="119" customFormat="1" ht="6" customHeight="1" x14ac:dyDescent="0.2">
      <c r="B864" s="109"/>
      <c r="C864" s="123"/>
      <c r="D864" s="109"/>
      <c r="E864" s="40"/>
      <c r="F864" s="40"/>
      <c r="G864" s="40"/>
      <c r="H864" s="40"/>
      <c r="I864" s="40"/>
      <c r="J864" s="40"/>
      <c r="K864" s="40"/>
      <c r="L864" s="40"/>
      <c r="M864" s="40"/>
      <c r="N864" s="40"/>
      <c r="O864" s="109"/>
      <c r="P864" s="109"/>
      <c r="R864" s="94"/>
      <c r="AA864" s="94"/>
      <c r="AB864" s="94"/>
    </row>
    <row r="865" spans="2:28" s="119" customFormat="1" ht="11.25" customHeight="1" x14ac:dyDescent="0.2">
      <c r="B865" s="109"/>
      <c r="C865" s="266" t="s">
        <v>461</v>
      </c>
      <c r="D865" s="266"/>
      <c r="E865" s="266"/>
      <c r="F865" s="266"/>
      <c r="G865" s="266"/>
      <c r="H865" s="266"/>
      <c r="I865" s="266"/>
      <c r="J865" s="266"/>
      <c r="K865" s="266"/>
      <c r="L865" s="266"/>
      <c r="M865" s="266"/>
      <c r="N865" s="266"/>
      <c r="O865" s="266"/>
      <c r="P865" s="266"/>
      <c r="R865" s="94"/>
      <c r="AA865" s="94"/>
      <c r="AB865" s="94"/>
    </row>
    <row r="866" spans="2:28" s="119" customFormat="1" ht="10.5" customHeight="1" x14ac:dyDescent="0.2">
      <c r="B866" s="109"/>
      <c r="C866" s="123"/>
      <c r="D866" s="109"/>
      <c r="E866" s="40"/>
      <c r="F866" s="40"/>
      <c r="G866" s="40"/>
      <c r="H866" s="40"/>
      <c r="I866" s="40"/>
      <c r="J866" s="40"/>
      <c r="K866" s="40"/>
      <c r="L866" s="40"/>
      <c r="M866" s="40"/>
      <c r="N866" s="40"/>
      <c r="O866" s="109"/>
      <c r="P866" s="109"/>
      <c r="R866" s="94"/>
      <c r="AA866" s="94"/>
      <c r="AB866" s="94"/>
    </row>
    <row r="867" spans="2:28" s="54" customFormat="1" ht="12" customHeight="1" x14ac:dyDescent="0.2">
      <c r="B867" s="40"/>
      <c r="C867" s="39" t="s">
        <v>103</v>
      </c>
      <c r="D867" s="40" t="s">
        <v>104</v>
      </c>
      <c r="E867" s="109"/>
      <c r="F867" s="109"/>
      <c r="G867" s="109"/>
      <c r="H867" s="109"/>
      <c r="I867" s="109"/>
      <c r="J867" s="109"/>
      <c r="K867" s="109"/>
      <c r="L867" s="109"/>
      <c r="M867" s="109"/>
      <c r="N867" s="109"/>
      <c r="O867" s="40"/>
      <c r="P867" s="40"/>
      <c r="R867" s="35"/>
      <c r="AA867" s="35"/>
      <c r="AB867" s="35"/>
    </row>
    <row r="868" spans="2:28" s="119" customFormat="1" ht="6" customHeight="1" x14ac:dyDescent="0.2">
      <c r="B868" s="109"/>
      <c r="C868" s="109"/>
      <c r="D868" s="109"/>
      <c r="E868" s="40"/>
      <c r="F868" s="40"/>
      <c r="G868" s="40"/>
      <c r="H868" s="40"/>
      <c r="I868" s="40"/>
      <c r="J868" s="40"/>
      <c r="K868" s="40"/>
      <c r="L868" s="40"/>
      <c r="M868" s="40"/>
      <c r="N868" s="40"/>
      <c r="O868" s="109"/>
      <c r="P868" s="109"/>
      <c r="R868" s="94"/>
    </row>
    <row r="869" spans="2:28" s="119" customFormat="1" ht="10.5" customHeight="1" x14ac:dyDescent="0.2">
      <c r="B869" s="109"/>
      <c r="C869" s="266" t="s">
        <v>462</v>
      </c>
      <c r="D869" s="266"/>
      <c r="E869" s="266"/>
      <c r="F869" s="266"/>
      <c r="G869" s="266"/>
      <c r="H869" s="266"/>
      <c r="I869" s="266"/>
      <c r="J869" s="266"/>
      <c r="K869" s="266"/>
      <c r="L869" s="266"/>
      <c r="M869" s="266"/>
      <c r="N869" s="266"/>
      <c r="O869" s="266"/>
      <c r="P869" s="266"/>
      <c r="R869" s="94"/>
    </row>
    <row r="870" spans="2:28" s="119" customFormat="1" ht="13.5" customHeight="1" x14ac:dyDescent="0.2">
      <c r="B870" s="109"/>
      <c r="C870" s="266" t="s">
        <v>463</v>
      </c>
      <c r="D870" s="266"/>
      <c r="E870" s="266"/>
      <c r="F870" s="266"/>
      <c r="G870" s="266"/>
      <c r="H870" s="266"/>
      <c r="I870" s="266"/>
      <c r="J870" s="266"/>
      <c r="K870" s="266"/>
      <c r="L870" s="266"/>
      <c r="M870" s="266"/>
      <c r="N870" s="266"/>
      <c r="O870" s="266"/>
      <c r="P870" s="266"/>
      <c r="R870" s="94"/>
    </row>
    <row r="871" spans="2:28" s="119" customFormat="1" ht="6" customHeight="1" x14ac:dyDescent="0.2">
      <c r="B871" s="109"/>
      <c r="C871" s="109"/>
      <c r="D871" s="109"/>
      <c r="E871" s="40"/>
      <c r="F871" s="40"/>
      <c r="G871" s="40"/>
      <c r="H871" s="40"/>
      <c r="I871" s="40"/>
      <c r="J871" s="40"/>
      <c r="K871" s="40"/>
      <c r="L871" s="40"/>
      <c r="M871" s="40"/>
      <c r="N871" s="40"/>
      <c r="O871" s="109"/>
      <c r="P871" s="109"/>
      <c r="R871" s="94"/>
    </row>
    <row r="872" spans="2:28" s="119" customFormat="1" ht="6" customHeight="1" x14ac:dyDescent="0.2">
      <c r="B872" s="109"/>
      <c r="C872" s="109"/>
      <c r="D872" s="109"/>
      <c r="E872" s="40"/>
      <c r="F872" s="40"/>
      <c r="G872" s="40"/>
      <c r="H872" s="40"/>
      <c r="I872" s="40"/>
      <c r="J872" s="40"/>
      <c r="K872" s="40"/>
      <c r="L872" s="40"/>
      <c r="M872" s="40"/>
      <c r="N872" s="40"/>
      <c r="O872" s="109"/>
      <c r="P872" s="109"/>
      <c r="R872" s="94"/>
    </row>
    <row r="873" spans="2:28" s="54" customFormat="1" ht="12" customHeight="1" x14ac:dyDescent="0.2">
      <c r="B873" s="40"/>
      <c r="C873" s="39" t="s">
        <v>105</v>
      </c>
      <c r="D873" s="40" t="s">
        <v>106</v>
      </c>
      <c r="E873" s="109"/>
      <c r="F873" s="109"/>
      <c r="G873" s="109"/>
      <c r="H873" s="109"/>
      <c r="I873" s="109"/>
      <c r="J873" s="109"/>
      <c r="K873" s="109"/>
      <c r="L873" s="109"/>
      <c r="M873" s="109"/>
      <c r="N873" s="109"/>
      <c r="O873" s="40"/>
      <c r="P873" s="40"/>
      <c r="R873" s="35"/>
      <c r="AA873" s="35"/>
      <c r="AB873" s="35"/>
    </row>
    <row r="874" spans="2:28" s="119" customFormat="1" x14ac:dyDescent="0.2">
      <c r="B874" s="109"/>
      <c r="C874" s="123"/>
      <c r="D874" s="109"/>
      <c r="E874" s="40"/>
      <c r="F874" s="40"/>
      <c r="G874" s="40"/>
      <c r="H874" s="40"/>
      <c r="I874" s="40"/>
      <c r="J874" s="40"/>
      <c r="K874" s="40"/>
      <c r="L874" s="40"/>
      <c r="M874" s="40"/>
      <c r="N874" s="40"/>
      <c r="O874" s="109"/>
      <c r="P874" s="109"/>
      <c r="R874" s="94"/>
      <c r="AA874" s="94"/>
      <c r="AB874" s="94"/>
    </row>
    <row r="875" spans="2:28" s="119" customFormat="1" x14ac:dyDescent="0.2">
      <c r="B875" s="109"/>
      <c r="C875" s="123"/>
      <c r="D875" s="109"/>
      <c r="E875" s="40"/>
      <c r="F875" s="40"/>
      <c r="G875" s="40"/>
      <c r="H875" s="40"/>
      <c r="I875" s="40"/>
      <c r="J875" s="40"/>
      <c r="K875" s="40"/>
      <c r="L875" s="40"/>
      <c r="M875" s="40"/>
      <c r="N875" s="40"/>
      <c r="O875" s="109"/>
      <c r="P875" s="109"/>
      <c r="R875" s="94"/>
      <c r="AA875" s="94"/>
      <c r="AB875" s="94"/>
    </row>
    <row r="876" spans="2:28" s="119" customFormat="1" x14ac:dyDescent="0.2">
      <c r="B876" s="109"/>
      <c r="C876" s="123"/>
      <c r="D876" s="109"/>
      <c r="E876" s="40"/>
      <c r="F876" s="40"/>
      <c r="G876" s="40"/>
      <c r="H876" s="40"/>
      <c r="I876" s="40"/>
      <c r="J876" s="40"/>
      <c r="K876" s="40"/>
      <c r="L876" s="40"/>
      <c r="M876" s="40"/>
      <c r="N876" s="40"/>
      <c r="O876" s="109"/>
      <c r="P876" s="109"/>
      <c r="R876" s="94"/>
      <c r="AA876" s="94"/>
      <c r="AB876" s="94"/>
    </row>
    <row r="877" spans="2:28" s="119" customFormat="1" x14ac:dyDescent="0.2">
      <c r="B877" s="109"/>
      <c r="C877" s="123"/>
      <c r="D877" s="109"/>
      <c r="E877" s="40"/>
      <c r="F877" s="40"/>
      <c r="G877" s="40"/>
      <c r="H877" s="40"/>
      <c r="I877" s="40"/>
      <c r="J877" s="40"/>
      <c r="K877" s="40"/>
      <c r="L877" s="40"/>
      <c r="M877" s="40"/>
      <c r="N877" s="40"/>
      <c r="O877" s="109"/>
      <c r="P877" s="109"/>
      <c r="R877" s="94"/>
      <c r="AA877" s="94"/>
      <c r="AB877" s="94"/>
    </row>
    <row r="878" spans="2:28" s="119" customFormat="1" x14ac:dyDescent="0.2">
      <c r="B878" s="109"/>
      <c r="C878" s="123"/>
      <c r="D878" s="109"/>
      <c r="E878" s="40"/>
      <c r="F878" s="40"/>
      <c r="G878" s="40"/>
      <c r="H878" s="40"/>
      <c r="I878" s="40"/>
      <c r="J878" s="40"/>
      <c r="K878" s="40"/>
      <c r="L878" s="40"/>
      <c r="M878" s="40"/>
      <c r="N878" s="40"/>
      <c r="O878" s="109"/>
      <c r="P878" s="109"/>
      <c r="R878" s="94"/>
      <c r="AA878" s="94"/>
      <c r="AB878" s="94"/>
    </row>
    <row r="879" spans="2:28" s="119" customFormat="1" x14ac:dyDescent="0.2">
      <c r="B879" s="109"/>
      <c r="C879" s="123"/>
      <c r="D879" s="109"/>
      <c r="E879" s="40"/>
      <c r="F879" s="40"/>
      <c r="G879" s="40"/>
      <c r="H879" s="40"/>
      <c r="I879" s="40"/>
      <c r="J879" s="40"/>
      <c r="K879" s="40"/>
      <c r="L879" s="40"/>
      <c r="M879" s="40"/>
      <c r="N879" s="40"/>
      <c r="O879" s="109"/>
      <c r="P879" s="109"/>
      <c r="R879" s="94"/>
      <c r="AA879" s="94"/>
      <c r="AB879" s="94"/>
    </row>
    <row r="880" spans="2:28" s="119" customFormat="1" x14ac:dyDescent="0.2">
      <c r="B880" s="109"/>
      <c r="C880" s="123"/>
      <c r="D880" s="109"/>
      <c r="E880" s="40"/>
      <c r="F880" s="40"/>
      <c r="G880" s="40"/>
      <c r="H880" s="40"/>
      <c r="I880" s="40"/>
      <c r="J880" s="40"/>
      <c r="K880" s="40"/>
      <c r="L880" s="40"/>
      <c r="M880" s="40"/>
      <c r="N880" s="40"/>
      <c r="O880" s="109"/>
      <c r="P880" s="109"/>
      <c r="R880" s="94"/>
      <c r="AA880" s="94"/>
      <c r="AB880" s="94"/>
    </row>
    <row r="881" spans="2:28" s="119" customFormat="1" x14ac:dyDescent="0.2">
      <c r="B881" s="109"/>
      <c r="C881" s="123"/>
      <c r="D881" s="109"/>
      <c r="E881" s="40"/>
      <c r="F881" s="40"/>
      <c r="G881" s="40"/>
      <c r="H881" s="40"/>
      <c r="I881" s="40"/>
      <c r="J881" s="40"/>
      <c r="K881" s="40"/>
      <c r="L881" s="40"/>
      <c r="M881" s="40"/>
      <c r="N881" s="40"/>
      <c r="O881" s="109"/>
      <c r="P881" s="109"/>
      <c r="R881" s="94"/>
      <c r="AA881" s="94"/>
      <c r="AB881" s="94"/>
    </row>
    <row r="882" spans="2:28" s="119" customFormat="1" x14ac:dyDescent="0.2">
      <c r="B882" s="109"/>
      <c r="C882" s="123"/>
      <c r="D882" s="109"/>
      <c r="E882" s="40"/>
      <c r="F882" s="40"/>
      <c r="G882" s="40"/>
      <c r="H882" s="40"/>
      <c r="I882" s="40"/>
      <c r="J882" s="40"/>
      <c r="K882" s="40"/>
      <c r="L882" s="40"/>
      <c r="M882" s="40"/>
      <c r="N882" s="40"/>
      <c r="O882" s="109"/>
      <c r="P882" s="109"/>
      <c r="R882" s="94"/>
      <c r="AA882" s="94"/>
      <c r="AB882" s="94"/>
    </row>
    <row r="883" spans="2:28" s="119" customFormat="1" x14ac:dyDescent="0.2">
      <c r="B883" s="109"/>
      <c r="C883" s="123"/>
      <c r="D883" s="109"/>
      <c r="E883" s="40"/>
      <c r="F883" s="40"/>
      <c r="G883" s="40"/>
      <c r="H883" s="40"/>
      <c r="I883" s="40"/>
      <c r="J883" s="40"/>
      <c r="K883" s="40"/>
      <c r="L883" s="40"/>
      <c r="M883" s="40"/>
      <c r="N883" s="40"/>
      <c r="O883" s="109"/>
      <c r="P883" s="109"/>
      <c r="R883" s="94"/>
      <c r="AA883" s="94"/>
      <c r="AB883" s="94"/>
    </row>
    <row r="884" spans="2:28" s="119" customFormat="1" x14ac:dyDescent="0.2">
      <c r="B884" s="109"/>
      <c r="C884" s="123"/>
      <c r="D884" s="109"/>
      <c r="E884" s="40"/>
      <c r="F884" s="40"/>
      <c r="G884" s="40"/>
      <c r="H884" s="40"/>
      <c r="I884" s="40"/>
      <c r="J884" s="40"/>
      <c r="K884" s="40"/>
      <c r="L884" s="40"/>
      <c r="M884" s="40"/>
      <c r="N884" s="40"/>
      <c r="O884" s="109"/>
      <c r="P884" s="109"/>
      <c r="R884" s="94"/>
      <c r="AA884" s="94"/>
      <c r="AB884" s="94"/>
    </row>
    <row r="885" spans="2:28" s="119" customFormat="1" x14ac:dyDescent="0.2">
      <c r="B885" s="109"/>
      <c r="C885" s="123"/>
      <c r="D885" s="109"/>
      <c r="E885" s="40"/>
      <c r="F885" s="40"/>
      <c r="G885" s="40"/>
      <c r="H885" s="40"/>
      <c r="I885" s="40"/>
      <c r="J885" s="40"/>
      <c r="K885" s="40"/>
      <c r="L885" s="40"/>
      <c r="M885" s="40"/>
      <c r="N885" s="40"/>
      <c r="O885" s="109"/>
      <c r="P885" s="109"/>
      <c r="R885" s="94"/>
      <c r="AA885" s="94"/>
      <c r="AB885" s="94"/>
    </row>
    <row r="886" spans="2:28" s="119" customFormat="1" x14ac:dyDescent="0.2">
      <c r="B886" s="109"/>
      <c r="C886" s="123"/>
      <c r="D886" s="109"/>
      <c r="E886" s="40"/>
      <c r="F886" s="40"/>
      <c r="G886" s="40"/>
      <c r="H886" s="40"/>
      <c r="I886" s="40"/>
      <c r="J886" s="40"/>
      <c r="K886" s="40"/>
      <c r="L886" s="40"/>
      <c r="M886" s="40"/>
      <c r="N886" s="40"/>
      <c r="O886" s="109"/>
      <c r="P886" s="109"/>
      <c r="R886" s="94"/>
      <c r="AA886" s="94"/>
      <c r="AB886" s="94"/>
    </row>
    <row r="887" spans="2:28" s="119" customFormat="1" x14ac:dyDescent="0.2">
      <c r="B887" s="109"/>
      <c r="C887" s="123"/>
      <c r="D887" s="109"/>
      <c r="E887" s="40"/>
      <c r="F887" s="40"/>
      <c r="G887" s="40"/>
      <c r="H887" s="40"/>
      <c r="I887" s="40"/>
      <c r="J887" s="40"/>
      <c r="K887" s="40"/>
      <c r="L887" s="40"/>
      <c r="M887" s="40"/>
      <c r="N887" s="40"/>
      <c r="O887" s="109"/>
      <c r="P887" s="109"/>
      <c r="R887" s="94"/>
      <c r="AA887" s="94"/>
      <c r="AB887" s="94"/>
    </row>
    <row r="888" spans="2:28" s="119" customFormat="1" x14ac:dyDescent="0.2">
      <c r="B888" s="109"/>
      <c r="C888" s="123"/>
      <c r="D888" s="109"/>
      <c r="E888" s="40"/>
      <c r="F888" s="40"/>
      <c r="G888" s="40"/>
      <c r="H888" s="40"/>
      <c r="I888" s="40"/>
      <c r="J888" s="40"/>
      <c r="K888" s="40"/>
      <c r="L888" s="40"/>
      <c r="M888" s="40"/>
      <c r="N888" s="40"/>
      <c r="O888" s="109"/>
      <c r="P888" s="109"/>
      <c r="R888" s="94"/>
      <c r="AA888" s="94"/>
      <c r="AB888" s="94"/>
    </row>
    <row r="889" spans="2:28" s="119" customFormat="1" x14ac:dyDescent="0.2">
      <c r="B889" s="109"/>
      <c r="C889" s="123"/>
      <c r="D889" s="109"/>
      <c r="E889" s="40"/>
      <c r="F889" s="40"/>
      <c r="G889" s="40"/>
      <c r="H889" s="40"/>
      <c r="I889" s="40"/>
      <c r="J889" s="40"/>
      <c r="K889" s="40"/>
      <c r="L889" s="40"/>
      <c r="M889" s="40"/>
      <c r="N889" s="40"/>
      <c r="O889" s="109"/>
      <c r="P889" s="109"/>
      <c r="R889" s="94"/>
      <c r="AA889" s="94"/>
      <c r="AB889" s="94"/>
    </row>
    <row r="890" spans="2:28" s="119" customFormat="1" x14ac:dyDescent="0.2">
      <c r="B890" s="109"/>
      <c r="C890" s="123"/>
      <c r="D890" s="109"/>
      <c r="E890" s="40"/>
      <c r="F890" s="40"/>
      <c r="G890" s="40"/>
      <c r="H890" s="40"/>
      <c r="I890" s="40"/>
      <c r="J890" s="40"/>
      <c r="K890" s="40"/>
      <c r="L890" s="40"/>
      <c r="M890" s="40"/>
      <c r="N890" s="40"/>
      <c r="O890" s="109"/>
      <c r="P890" s="109"/>
      <c r="R890" s="94"/>
      <c r="AA890" s="94"/>
      <c r="AB890" s="94"/>
    </row>
    <row r="891" spans="2:28" s="119" customFormat="1" x14ac:dyDescent="0.2">
      <c r="B891" s="109"/>
      <c r="C891" s="123"/>
      <c r="D891" s="109"/>
      <c r="E891" s="40"/>
      <c r="F891" s="40"/>
      <c r="G891" s="40"/>
      <c r="H891" s="40"/>
      <c r="I891" s="40"/>
      <c r="J891" s="40"/>
      <c r="K891" s="40"/>
      <c r="L891" s="40"/>
      <c r="M891" s="40"/>
      <c r="N891" s="40"/>
      <c r="O891" s="109"/>
      <c r="P891" s="109"/>
      <c r="R891" s="94"/>
      <c r="AA891" s="94"/>
      <c r="AB891" s="94"/>
    </row>
    <row r="892" spans="2:28" s="119" customFormat="1" x14ac:dyDescent="0.2">
      <c r="B892" s="109"/>
      <c r="C892" s="123"/>
      <c r="D892" s="109"/>
      <c r="E892" s="40"/>
      <c r="F892" s="40"/>
      <c r="G892" s="40"/>
      <c r="H892" s="40"/>
      <c r="I892" s="40"/>
      <c r="J892" s="40"/>
      <c r="K892" s="40"/>
      <c r="L892" s="40"/>
      <c r="M892" s="40"/>
      <c r="N892" s="40"/>
      <c r="O892" s="109"/>
      <c r="P892" s="109"/>
      <c r="R892" s="94"/>
      <c r="AA892" s="94"/>
      <c r="AB892" s="94"/>
    </row>
    <row r="893" spans="2:28" s="119" customFormat="1" x14ac:dyDescent="0.2">
      <c r="B893" s="109"/>
      <c r="C893" s="123"/>
      <c r="D893" s="109"/>
      <c r="E893" s="40"/>
      <c r="F893" s="40"/>
      <c r="G893" s="40"/>
      <c r="H893" s="40"/>
      <c r="I893" s="40"/>
      <c r="J893" s="40"/>
      <c r="K893" s="40"/>
      <c r="L893" s="40"/>
      <c r="M893" s="40"/>
      <c r="N893" s="40"/>
      <c r="O893" s="109"/>
      <c r="P893" s="109"/>
      <c r="R893" s="94"/>
      <c r="AA893" s="94"/>
      <c r="AB893" s="94"/>
    </row>
    <row r="894" spans="2:28" s="119" customFormat="1" x14ac:dyDescent="0.2">
      <c r="B894" s="109"/>
      <c r="C894" s="123"/>
      <c r="D894" s="109"/>
      <c r="E894" s="40"/>
      <c r="F894" s="40"/>
      <c r="G894" s="40"/>
      <c r="H894" s="40"/>
      <c r="I894" s="40"/>
      <c r="J894" s="40"/>
      <c r="K894" s="40"/>
      <c r="L894" s="40"/>
      <c r="M894" s="40"/>
      <c r="N894" s="40"/>
      <c r="O894" s="109"/>
      <c r="P894" s="109"/>
      <c r="R894" s="94"/>
      <c r="AA894" s="94"/>
      <c r="AB894" s="94"/>
    </row>
    <row r="895" spans="2:28" s="119" customFormat="1" x14ac:dyDescent="0.2">
      <c r="B895" s="109"/>
      <c r="C895" s="123"/>
      <c r="D895" s="109"/>
      <c r="E895" s="40"/>
      <c r="F895" s="40"/>
      <c r="G895" s="40"/>
      <c r="H895" s="40"/>
      <c r="I895" s="40"/>
      <c r="J895" s="40"/>
      <c r="K895" s="40"/>
      <c r="L895" s="40"/>
      <c r="M895" s="40"/>
      <c r="N895" s="40"/>
      <c r="O895" s="109"/>
      <c r="P895" s="109"/>
      <c r="R895" s="94"/>
      <c r="AA895" s="94"/>
      <c r="AB895" s="94"/>
    </row>
    <row r="896" spans="2:28" s="119" customFormat="1" x14ac:dyDescent="0.2">
      <c r="B896" s="109"/>
      <c r="C896" s="123"/>
      <c r="D896" s="109"/>
      <c r="E896" s="40"/>
      <c r="F896" s="40"/>
      <c r="G896" s="40"/>
      <c r="H896" s="40"/>
      <c r="I896" s="40"/>
      <c r="J896" s="40"/>
      <c r="K896" s="40"/>
      <c r="L896" s="40"/>
      <c r="M896" s="40"/>
      <c r="N896" s="40"/>
      <c r="O896" s="109"/>
      <c r="P896" s="109"/>
      <c r="R896" s="94"/>
      <c r="AA896" s="94"/>
      <c r="AB896" s="94"/>
    </row>
    <row r="897" spans="1:32" s="119" customFormat="1" x14ac:dyDescent="0.2">
      <c r="B897" s="109"/>
      <c r="C897" s="123"/>
      <c r="D897" s="109"/>
      <c r="E897" s="40"/>
      <c r="F897" s="40"/>
      <c r="G897" s="40"/>
      <c r="H897" s="40"/>
      <c r="I897" s="40"/>
      <c r="J897" s="40"/>
      <c r="K897" s="40"/>
      <c r="L897" s="40"/>
      <c r="M897" s="40"/>
      <c r="N897" s="40"/>
      <c r="O897" s="109"/>
      <c r="P897" s="109"/>
      <c r="R897" s="94"/>
      <c r="AA897" s="94"/>
      <c r="AB897" s="94"/>
    </row>
    <row r="898" spans="1:32" s="119" customFormat="1" x14ac:dyDescent="0.2">
      <c r="B898" s="109"/>
      <c r="C898" s="123"/>
      <c r="D898" s="109"/>
      <c r="E898" s="40"/>
      <c r="F898" s="40"/>
      <c r="G898" s="40"/>
      <c r="H898" s="40"/>
      <c r="I898" s="40"/>
      <c r="J898" s="40"/>
      <c r="K898" s="40"/>
      <c r="L898" s="40"/>
      <c r="M898" s="40"/>
      <c r="N898" s="40"/>
      <c r="O898" s="109"/>
      <c r="P898" s="109"/>
      <c r="R898" s="94"/>
      <c r="AA898" s="94"/>
      <c r="AB898" s="94"/>
    </row>
    <row r="899" spans="1:32" s="119" customFormat="1" x14ac:dyDescent="0.2">
      <c r="B899" s="109"/>
      <c r="C899" s="123"/>
      <c r="D899" s="109"/>
      <c r="E899" s="40"/>
      <c r="F899" s="40"/>
      <c r="G899" s="40"/>
      <c r="H899" s="40"/>
      <c r="I899" s="40"/>
      <c r="J899" s="40"/>
      <c r="K899" s="40"/>
      <c r="L899" s="40"/>
      <c r="M899" s="40"/>
      <c r="N899" s="40"/>
      <c r="O899" s="109"/>
      <c r="P899" s="109"/>
      <c r="R899" s="94"/>
      <c r="AA899" s="94"/>
      <c r="AB899" s="94"/>
    </row>
    <row r="900" spans="1:32" s="119" customFormat="1" x14ac:dyDescent="0.2">
      <c r="B900" s="109"/>
      <c r="C900" s="123"/>
      <c r="D900" s="109"/>
      <c r="E900" s="40"/>
      <c r="F900" s="40"/>
      <c r="G900" s="40"/>
      <c r="H900" s="40"/>
      <c r="I900" s="40"/>
      <c r="J900" s="40"/>
      <c r="K900" s="40"/>
      <c r="L900" s="40"/>
      <c r="M900" s="40"/>
      <c r="N900" s="40"/>
      <c r="O900" s="109"/>
      <c r="P900" s="109"/>
      <c r="R900" s="94"/>
      <c r="AA900" s="94"/>
      <c r="AB900" s="94"/>
    </row>
    <row r="901" spans="1:32" s="119" customFormat="1" x14ac:dyDescent="0.2">
      <c r="B901" s="109"/>
      <c r="C901" s="123"/>
      <c r="D901" s="109"/>
      <c r="E901" s="40"/>
      <c r="F901" s="40"/>
      <c r="G901" s="40"/>
      <c r="H901" s="40"/>
      <c r="I901" s="40"/>
      <c r="J901" s="40"/>
      <c r="K901" s="40"/>
      <c r="L901" s="40"/>
      <c r="M901" s="40"/>
      <c r="N901" s="40"/>
      <c r="O901" s="109"/>
      <c r="P901" s="109"/>
      <c r="R901" s="94"/>
      <c r="AA901" s="94"/>
      <c r="AB901" s="94"/>
    </row>
    <row r="902" spans="1:32" s="119" customFormat="1" x14ac:dyDescent="0.2">
      <c r="B902" s="109"/>
      <c r="C902" s="123"/>
      <c r="D902" s="109"/>
      <c r="E902" s="40"/>
      <c r="F902" s="40"/>
      <c r="G902" s="40"/>
      <c r="H902" s="40"/>
      <c r="I902" s="40"/>
      <c r="J902" s="40"/>
      <c r="K902" s="40"/>
      <c r="L902" s="40"/>
      <c r="M902" s="40"/>
      <c r="N902" s="40"/>
      <c r="O902" s="109"/>
      <c r="P902" s="109"/>
      <c r="R902" s="94"/>
      <c r="AA902" s="94"/>
      <c r="AB902" s="94"/>
    </row>
    <row r="903" spans="1:32" s="54" customFormat="1" ht="12" customHeight="1" x14ac:dyDescent="0.2">
      <c r="B903" s="40"/>
      <c r="C903" s="39" t="s">
        <v>107</v>
      </c>
      <c r="D903" s="40" t="s">
        <v>108</v>
      </c>
      <c r="E903" s="109"/>
      <c r="F903" s="109"/>
      <c r="G903" s="109"/>
      <c r="H903" s="109"/>
      <c r="I903" s="109"/>
      <c r="J903" s="109"/>
      <c r="K903" s="109"/>
      <c r="L903" s="109"/>
      <c r="M903" s="109"/>
      <c r="N903" s="109"/>
      <c r="O903" s="40"/>
      <c r="P903" s="40"/>
      <c r="R903" s="35"/>
      <c r="AA903" s="35"/>
      <c r="AB903" s="35"/>
    </row>
    <row r="904" spans="1:32" x14ac:dyDescent="0.2">
      <c r="B904" s="123"/>
      <c r="C904" s="109"/>
      <c r="D904" s="109"/>
      <c r="E904" s="40"/>
      <c r="F904" s="40"/>
      <c r="G904" s="40"/>
      <c r="H904" s="40"/>
      <c r="I904" s="40"/>
      <c r="J904" s="40"/>
      <c r="K904" s="40"/>
      <c r="L904" s="40"/>
      <c r="M904" s="40"/>
      <c r="N904" s="40"/>
      <c r="O904" s="109"/>
      <c r="P904" s="109"/>
      <c r="R904" s="54"/>
      <c r="AA904" s="54"/>
      <c r="AB904" s="54"/>
    </row>
    <row r="905" spans="1:32" x14ac:dyDescent="0.2">
      <c r="B905" s="123"/>
      <c r="C905" s="266" t="s">
        <v>419</v>
      </c>
      <c r="D905" s="266"/>
      <c r="E905" s="266"/>
      <c r="F905" s="266"/>
      <c r="G905" s="266"/>
      <c r="H905" s="266"/>
      <c r="I905" s="266"/>
      <c r="J905" s="266"/>
      <c r="K905" s="266"/>
      <c r="L905" s="266"/>
      <c r="M905" s="266"/>
      <c r="N905" s="266"/>
      <c r="O905" s="266"/>
      <c r="P905" s="266"/>
      <c r="R905" s="54"/>
      <c r="AA905" s="54"/>
      <c r="AB905" s="54"/>
    </row>
    <row r="906" spans="1:32" x14ac:dyDescent="0.2">
      <c r="B906" s="123"/>
      <c r="C906" s="109"/>
      <c r="D906" s="109"/>
      <c r="E906" s="40"/>
      <c r="F906" s="40"/>
      <c r="G906" s="40"/>
      <c r="H906" s="40"/>
      <c r="I906" s="40"/>
      <c r="J906" s="40"/>
      <c r="K906" s="40"/>
      <c r="L906" s="40"/>
      <c r="M906" s="40"/>
      <c r="N906" s="40"/>
      <c r="O906" s="109"/>
      <c r="P906" s="109"/>
      <c r="R906" s="54"/>
      <c r="AA906" s="54"/>
      <c r="AB906" s="54"/>
    </row>
    <row r="907" spans="1:32" ht="12" customHeight="1" x14ac:dyDescent="0.2">
      <c r="B907" s="45" t="s">
        <v>85</v>
      </c>
      <c r="C907" s="98" t="s">
        <v>109</v>
      </c>
      <c r="S907" s="54"/>
      <c r="T907" s="54"/>
      <c r="U907" s="54"/>
      <c r="V907" s="54"/>
      <c r="W907" s="54"/>
      <c r="X907" s="54"/>
      <c r="Y907" s="54"/>
      <c r="Z907" s="54"/>
      <c r="AC907" s="54"/>
      <c r="AD907" s="54"/>
      <c r="AE907" s="54"/>
      <c r="AF907" s="54"/>
    </row>
    <row r="908" spans="1:32" ht="6" customHeight="1" x14ac:dyDescent="0.2">
      <c r="A908" s="45"/>
      <c r="R908" s="54"/>
      <c r="AA908" s="54"/>
      <c r="AB908" s="54"/>
    </row>
    <row r="909" spans="1:32" s="54" customFormat="1" ht="12" customHeight="1" x14ac:dyDescent="0.2">
      <c r="B909" s="39" t="s">
        <v>38</v>
      </c>
      <c r="C909" s="40"/>
      <c r="D909" s="40"/>
      <c r="E909" s="109"/>
      <c r="F909" s="109"/>
      <c r="G909" s="109"/>
      <c r="H909" s="109"/>
      <c r="I909" s="109"/>
      <c r="J909" s="109"/>
      <c r="K909" s="109"/>
      <c r="L909" s="109"/>
      <c r="M909" s="109"/>
      <c r="N909" s="109"/>
      <c r="O909" s="40"/>
      <c r="P909" s="40"/>
      <c r="R909" s="35"/>
      <c r="AA909" s="35"/>
      <c r="AB909" s="35"/>
    </row>
    <row r="910" spans="1:32" ht="6" customHeight="1" x14ac:dyDescent="0.2">
      <c r="A910" s="76"/>
      <c r="B910" s="109"/>
      <c r="C910" s="109"/>
      <c r="D910" s="109"/>
      <c r="E910" s="40"/>
      <c r="F910" s="40"/>
      <c r="G910" s="40"/>
      <c r="H910" s="40"/>
      <c r="I910" s="40"/>
      <c r="J910" s="40"/>
      <c r="K910" s="40"/>
      <c r="L910" s="40"/>
      <c r="M910" s="40"/>
      <c r="N910" s="40"/>
      <c r="O910" s="109"/>
      <c r="P910" s="109"/>
      <c r="AA910" s="54"/>
      <c r="AB910" s="54"/>
    </row>
    <row r="911" spans="1:32" s="54" customFormat="1" ht="12" customHeight="1" x14ac:dyDescent="0.2">
      <c r="B911" s="40"/>
      <c r="C911" s="39" t="s">
        <v>10</v>
      </c>
      <c r="D911" s="40" t="s">
        <v>110</v>
      </c>
      <c r="E911" s="109"/>
      <c r="F911" s="109"/>
      <c r="G911" s="109"/>
      <c r="H911" s="109"/>
      <c r="I911" s="109"/>
      <c r="J911" s="109"/>
      <c r="K911" s="109"/>
      <c r="L911" s="109"/>
      <c r="M911" s="109"/>
      <c r="N911" s="109"/>
      <c r="O911" s="40"/>
      <c r="P911" s="40"/>
      <c r="R911" s="35"/>
      <c r="AA911" s="35"/>
      <c r="AB911" s="35"/>
    </row>
    <row r="912" spans="1:32" s="54" customFormat="1" ht="12" customHeight="1" x14ac:dyDescent="0.2">
      <c r="B912" s="40"/>
      <c r="C912" s="39"/>
      <c r="D912" s="40"/>
      <c r="E912" s="109"/>
      <c r="F912" s="109"/>
      <c r="G912" s="109"/>
      <c r="H912" s="109"/>
      <c r="I912" s="109"/>
      <c r="J912" s="109"/>
      <c r="K912" s="109"/>
      <c r="L912" s="109"/>
      <c r="M912" s="109"/>
      <c r="N912" s="109"/>
      <c r="O912" s="40"/>
      <c r="P912" s="40"/>
      <c r="R912" s="35"/>
      <c r="AA912" s="35"/>
      <c r="AB912" s="35"/>
    </row>
    <row r="913" spans="2:32" s="54" customFormat="1" ht="12" customHeight="1" x14ac:dyDescent="0.2">
      <c r="B913" s="40"/>
      <c r="C913" s="171" t="s">
        <v>475</v>
      </c>
      <c r="D913" s="170"/>
      <c r="E913" s="109"/>
      <c r="F913" s="109"/>
      <c r="G913" s="109"/>
      <c r="H913" s="109"/>
      <c r="I913" s="109"/>
      <c r="J913" s="109"/>
      <c r="K913" s="109"/>
      <c r="L913" s="109"/>
      <c r="M913" s="109"/>
      <c r="N913" s="109"/>
      <c r="O913" s="40"/>
      <c r="P913" s="40"/>
      <c r="R913" s="35"/>
      <c r="AA913" s="35"/>
      <c r="AB913" s="35"/>
    </row>
    <row r="914" spans="2:32" s="54" customFormat="1" ht="12" customHeight="1" x14ac:dyDescent="0.2">
      <c r="B914" s="40"/>
      <c r="C914" s="171" t="s">
        <v>476</v>
      </c>
      <c r="D914" s="170"/>
      <c r="E914" s="109"/>
      <c r="F914" s="109"/>
      <c r="G914" s="109"/>
      <c r="H914" s="109"/>
      <c r="I914" s="109"/>
      <c r="J914" s="109"/>
      <c r="K914" s="109"/>
      <c r="L914" s="109"/>
      <c r="M914" s="109"/>
      <c r="N914" s="109"/>
      <c r="O914" s="40"/>
      <c r="P914" s="40"/>
      <c r="R914" s="35"/>
      <c r="AA914" s="35"/>
      <c r="AB914" s="35"/>
    </row>
    <row r="915" spans="2:32" s="54" customFormat="1" ht="12" customHeight="1" x14ac:dyDescent="0.2">
      <c r="B915" s="40"/>
      <c r="C915" s="171" t="s">
        <v>477</v>
      </c>
      <c r="D915" s="170"/>
      <c r="E915" s="109"/>
      <c r="F915" s="109"/>
      <c r="G915" s="109"/>
      <c r="H915" s="109"/>
      <c r="I915" s="109"/>
      <c r="J915" s="109"/>
      <c r="K915" s="109"/>
      <c r="L915" s="109"/>
      <c r="M915" s="109"/>
      <c r="N915" s="109"/>
      <c r="O915" s="40"/>
      <c r="P915" s="40"/>
      <c r="R915" s="35"/>
      <c r="AA915" s="35"/>
      <c r="AB915" s="35"/>
    </row>
    <row r="916" spans="2:32" s="54" customFormat="1" ht="12" customHeight="1" x14ac:dyDescent="0.2">
      <c r="B916" s="40"/>
      <c r="C916" s="171" t="s">
        <v>478</v>
      </c>
      <c r="D916" s="170"/>
      <c r="E916" s="109"/>
      <c r="F916" s="109"/>
      <c r="G916" s="109"/>
      <c r="H916" s="109"/>
      <c r="I916" s="109"/>
      <c r="J916" s="109"/>
      <c r="K916" s="109"/>
      <c r="L916" s="109"/>
      <c r="M916" s="109"/>
      <c r="N916" s="109"/>
      <c r="O916" s="40"/>
      <c r="P916" s="40"/>
      <c r="R916" s="35"/>
      <c r="AA916" s="35"/>
      <c r="AB916" s="35"/>
    </row>
    <row r="917" spans="2:32" s="54" customFormat="1" ht="12" customHeight="1" x14ac:dyDescent="0.2">
      <c r="B917" s="40"/>
      <c r="C917" s="171" t="s">
        <v>479</v>
      </c>
      <c r="D917" s="170"/>
      <c r="E917" s="109"/>
      <c r="F917" s="109"/>
      <c r="G917" s="109"/>
      <c r="H917" s="109"/>
      <c r="I917" s="109"/>
      <c r="J917" s="109"/>
      <c r="K917" s="109"/>
      <c r="L917" s="109"/>
      <c r="M917" s="109"/>
      <c r="N917" s="109"/>
      <c r="O917" s="40"/>
      <c r="P917" s="40"/>
      <c r="R917" s="35"/>
      <c r="AA917" s="35"/>
      <c r="AB917" s="35"/>
    </row>
    <row r="918" spans="2:32" s="54" customFormat="1" ht="12" customHeight="1" x14ac:dyDescent="0.2">
      <c r="B918" s="40"/>
      <c r="C918" s="171" t="s">
        <v>480</v>
      </c>
      <c r="D918" s="170"/>
      <c r="E918" s="109"/>
      <c r="F918" s="109"/>
      <c r="G918" s="109"/>
      <c r="H918" s="109"/>
      <c r="I918" s="109"/>
      <c r="J918" s="109"/>
      <c r="K918" s="109"/>
      <c r="L918" s="109"/>
      <c r="M918" s="109"/>
      <c r="N918" s="109"/>
      <c r="O918" s="40"/>
      <c r="P918" s="40"/>
      <c r="R918" s="35"/>
      <c r="AA918" s="35"/>
      <c r="AB918" s="35"/>
    </row>
    <row r="919" spans="2:32" s="54" customFormat="1" ht="12" customHeight="1" x14ac:dyDescent="0.2">
      <c r="B919" s="40"/>
      <c r="C919" s="171" t="s">
        <v>481</v>
      </c>
      <c r="D919" s="170"/>
      <c r="E919" s="109"/>
      <c r="F919" s="109"/>
      <c r="G919" s="109"/>
      <c r="H919" s="109"/>
      <c r="I919" s="109"/>
      <c r="J919" s="109"/>
      <c r="K919" s="109"/>
      <c r="L919" s="109"/>
      <c r="M919" s="109"/>
      <c r="N919" s="109"/>
      <c r="O919" s="40"/>
      <c r="P919" s="40"/>
      <c r="R919" s="35"/>
      <c r="AA919" s="35"/>
      <c r="AB919" s="35"/>
    </row>
    <row r="920" spans="2:32" s="54" customFormat="1" ht="12" customHeight="1" x14ac:dyDescent="0.2">
      <c r="B920" s="40"/>
      <c r="C920" s="171" t="s">
        <v>482</v>
      </c>
      <c r="D920" s="170"/>
      <c r="E920" s="109"/>
      <c r="F920" s="109"/>
      <c r="G920" s="109"/>
      <c r="H920" s="109"/>
      <c r="I920" s="109"/>
      <c r="J920" s="109"/>
      <c r="K920" s="109"/>
      <c r="L920" s="109"/>
      <c r="M920" s="109"/>
      <c r="N920" s="109"/>
      <c r="O920" s="40"/>
      <c r="P920" s="40"/>
      <c r="R920" s="35"/>
      <c r="AA920" s="35"/>
      <c r="AB920" s="35"/>
    </row>
    <row r="921" spans="2:32" s="54" customFormat="1" ht="12" customHeight="1" x14ac:dyDescent="0.2">
      <c r="B921" s="40"/>
      <c r="C921" s="171" t="s">
        <v>483</v>
      </c>
      <c r="D921" s="170"/>
      <c r="E921" s="109"/>
      <c r="F921" s="109"/>
      <c r="G921" s="109"/>
      <c r="H921" s="109"/>
      <c r="I921" s="109"/>
      <c r="J921" s="109"/>
      <c r="K921" s="109"/>
      <c r="L921" s="109"/>
      <c r="M921" s="109"/>
      <c r="N921" s="109"/>
      <c r="O921" s="40"/>
      <c r="P921" s="40"/>
      <c r="R921" s="35"/>
      <c r="AA921" s="35"/>
      <c r="AB921" s="35"/>
    </row>
    <row r="922" spans="2:32" s="54" customFormat="1" ht="12" customHeight="1" x14ac:dyDescent="0.2">
      <c r="B922" s="40"/>
      <c r="C922" s="171" t="s">
        <v>484</v>
      </c>
      <c r="D922" s="170"/>
      <c r="E922" s="109"/>
      <c r="F922" s="109"/>
      <c r="G922" s="109"/>
      <c r="H922" s="109"/>
      <c r="I922" s="109"/>
      <c r="J922" s="109"/>
      <c r="K922" s="109"/>
      <c r="L922" s="109"/>
      <c r="M922" s="109"/>
      <c r="N922" s="109"/>
      <c r="O922" s="40"/>
      <c r="P922" s="40"/>
      <c r="R922" s="35"/>
      <c r="AA922" s="35"/>
      <c r="AB922" s="35"/>
    </row>
    <row r="923" spans="2:32" s="54" customFormat="1" ht="12" customHeight="1" x14ac:dyDescent="0.2">
      <c r="B923" s="40"/>
      <c r="C923" s="171" t="s">
        <v>485</v>
      </c>
      <c r="D923" s="170"/>
      <c r="E923" s="109"/>
      <c r="F923" s="109"/>
      <c r="G923" s="109"/>
      <c r="H923" s="109"/>
      <c r="I923" s="109"/>
      <c r="J923" s="109"/>
      <c r="K923" s="109"/>
      <c r="L923" s="109"/>
      <c r="M923" s="109"/>
      <c r="N923" s="109"/>
      <c r="O923" s="40"/>
      <c r="P923" s="40"/>
      <c r="R923" s="35"/>
      <c r="AA923" s="35"/>
      <c r="AB923" s="35"/>
    </row>
    <row r="924" spans="2:32" s="54" customFormat="1" ht="12" customHeight="1" x14ac:dyDescent="0.2">
      <c r="B924" s="40"/>
      <c r="C924" s="39"/>
      <c r="D924" s="40"/>
      <c r="E924" s="109"/>
      <c r="F924" s="109"/>
      <c r="G924" s="109"/>
      <c r="H924" s="109"/>
      <c r="I924" s="109"/>
      <c r="J924" s="109"/>
      <c r="K924" s="109"/>
      <c r="L924" s="109"/>
      <c r="M924" s="109"/>
      <c r="N924" s="109"/>
      <c r="O924" s="40"/>
      <c r="P924" s="40"/>
      <c r="R924" s="35"/>
      <c r="AA924" s="35"/>
      <c r="AB924" s="35"/>
    </row>
    <row r="925" spans="2:32" s="54" customFormat="1" ht="12" customHeight="1" x14ac:dyDescent="0.2">
      <c r="B925" s="40"/>
      <c r="C925" s="55" t="s">
        <v>111</v>
      </c>
      <c r="D925" s="274" t="s">
        <v>112</v>
      </c>
      <c r="E925" s="274"/>
      <c r="F925" s="274"/>
      <c r="G925" s="274"/>
      <c r="H925" s="274"/>
      <c r="I925" s="274"/>
      <c r="J925" s="274"/>
      <c r="K925" s="274"/>
      <c r="L925" s="274"/>
      <c r="M925" s="274"/>
      <c r="N925" s="274"/>
      <c r="O925" s="274"/>
      <c r="P925" s="274"/>
      <c r="S925" s="35"/>
      <c r="T925" s="35"/>
      <c r="U925" s="35"/>
      <c r="V925" s="35"/>
      <c r="W925" s="35"/>
      <c r="X925" s="35"/>
      <c r="Y925" s="35"/>
      <c r="Z925" s="35"/>
      <c r="AC925" s="35"/>
      <c r="AD925" s="35"/>
      <c r="AE925" s="35"/>
      <c r="AF925" s="35"/>
    </row>
    <row r="926" spans="2:32" s="54" customFormat="1" ht="12" customHeight="1" x14ac:dyDescent="0.2">
      <c r="B926" s="70"/>
      <c r="C926" s="70"/>
      <c r="D926" s="274"/>
      <c r="E926" s="274"/>
      <c r="F926" s="274"/>
      <c r="G926" s="274"/>
      <c r="H926" s="274"/>
      <c r="I926" s="274"/>
      <c r="J926" s="274"/>
      <c r="K926" s="274"/>
      <c r="L926" s="274"/>
      <c r="M926" s="274"/>
      <c r="N926" s="274"/>
      <c r="O926" s="274"/>
      <c r="P926" s="274"/>
      <c r="R926" s="35"/>
      <c r="S926" s="35"/>
      <c r="T926" s="35"/>
      <c r="U926" s="35"/>
      <c r="V926" s="35"/>
      <c r="W926" s="35"/>
      <c r="X926" s="35"/>
      <c r="Y926" s="35"/>
      <c r="Z926" s="35"/>
      <c r="AA926" s="35"/>
      <c r="AB926" s="35"/>
    </row>
    <row r="927" spans="2:32" s="54" customFormat="1" ht="12" customHeight="1" x14ac:dyDescent="0.2">
      <c r="B927" s="70"/>
      <c r="C927" s="70"/>
      <c r="D927" s="274"/>
      <c r="E927" s="274"/>
      <c r="F927" s="274"/>
      <c r="G927" s="274"/>
      <c r="H927" s="274"/>
      <c r="I927" s="274"/>
      <c r="J927" s="274"/>
      <c r="K927" s="274"/>
      <c r="L927" s="274"/>
      <c r="M927" s="274"/>
      <c r="N927" s="274"/>
      <c r="O927" s="274"/>
      <c r="P927" s="274"/>
      <c r="S927" s="35"/>
      <c r="T927" s="35"/>
      <c r="U927" s="35"/>
      <c r="V927" s="35"/>
      <c r="W927" s="35"/>
      <c r="X927" s="35"/>
      <c r="Y927" s="35"/>
      <c r="Z927" s="35"/>
      <c r="AC927" s="35"/>
      <c r="AD927" s="35"/>
      <c r="AE927" s="35"/>
      <c r="AF927" s="35"/>
    </row>
    <row r="928" spans="2:32" s="54" customFormat="1" ht="12" customHeight="1" x14ac:dyDescent="0.2">
      <c r="B928" s="70"/>
      <c r="C928" s="70"/>
      <c r="D928" s="161"/>
      <c r="E928" s="161"/>
      <c r="F928" s="161"/>
      <c r="G928" s="161"/>
      <c r="H928" s="161"/>
      <c r="I928" s="161"/>
      <c r="J928" s="161"/>
      <c r="K928" s="161"/>
      <c r="L928" s="161"/>
      <c r="M928" s="161"/>
      <c r="N928" s="161"/>
      <c r="O928" s="161"/>
      <c r="P928" s="161"/>
      <c r="S928" s="35"/>
      <c r="T928" s="35"/>
      <c r="U928" s="35"/>
      <c r="V928" s="35"/>
      <c r="W928" s="35"/>
      <c r="X928" s="35"/>
      <c r="Y928" s="35"/>
      <c r="Z928" s="35"/>
      <c r="AC928" s="35"/>
      <c r="AD928" s="35"/>
      <c r="AE928" s="35"/>
      <c r="AF928" s="35"/>
    </row>
    <row r="929" spans="2:32" s="54" customFormat="1" ht="12" customHeight="1" x14ac:dyDescent="0.2">
      <c r="B929" s="70"/>
      <c r="C929" s="266" t="s">
        <v>486</v>
      </c>
      <c r="D929" s="266"/>
      <c r="E929" s="266"/>
      <c r="F929" s="266"/>
      <c r="G929" s="266"/>
      <c r="H929" s="266"/>
      <c r="I929" s="266"/>
      <c r="J929" s="266"/>
      <c r="K929" s="266"/>
      <c r="L929" s="266"/>
      <c r="M929" s="266"/>
      <c r="N929" s="266"/>
      <c r="O929" s="266"/>
      <c r="P929" s="266"/>
      <c r="S929" s="35"/>
      <c r="T929" s="35"/>
      <c r="U929" s="35"/>
      <c r="V929" s="35"/>
      <c r="W929" s="35"/>
      <c r="X929" s="35"/>
      <c r="Y929" s="35"/>
      <c r="Z929" s="35"/>
      <c r="AC929" s="35"/>
      <c r="AD929" s="35"/>
      <c r="AE929" s="35"/>
      <c r="AF929" s="35"/>
    </row>
    <row r="930" spans="2:32" s="54" customFormat="1" ht="12" customHeight="1" x14ac:dyDescent="0.2">
      <c r="B930" s="70"/>
      <c r="C930" s="266"/>
      <c r="D930" s="266"/>
      <c r="E930" s="266"/>
      <c r="F930" s="266"/>
      <c r="G930" s="266"/>
      <c r="H930" s="266"/>
      <c r="I930" s="266"/>
      <c r="J930" s="266"/>
      <c r="K930" s="266"/>
      <c r="L930" s="266"/>
      <c r="M930" s="266"/>
      <c r="N930" s="266"/>
      <c r="O930" s="266"/>
      <c r="P930" s="266"/>
      <c r="S930" s="35"/>
      <c r="T930" s="35"/>
      <c r="U930" s="35"/>
      <c r="V930" s="35"/>
      <c r="W930" s="35"/>
      <c r="X930" s="35"/>
      <c r="Y930" s="35"/>
      <c r="Z930" s="35"/>
      <c r="AC930" s="35"/>
      <c r="AD930" s="35"/>
      <c r="AE930" s="35"/>
      <c r="AF930" s="35"/>
    </row>
    <row r="931" spans="2:32" s="54" customFormat="1" ht="12" customHeight="1" x14ac:dyDescent="0.2">
      <c r="B931" s="70"/>
      <c r="C931" s="162"/>
      <c r="D931" s="162"/>
      <c r="E931" s="162"/>
      <c r="F931" s="162"/>
      <c r="G931" s="162"/>
      <c r="H931" s="162"/>
      <c r="I931" s="162"/>
      <c r="J931" s="162"/>
      <c r="K931" s="162"/>
      <c r="L931" s="162"/>
      <c r="M931" s="162"/>
      <c r="N931" s="162"/>
      <c r="O931" s="162"/>
      <c r="P931" s="162"/>
      <c r="S931" s="35"/>
      <c r="T931" s="35"/>
      <c r="U931" s="35"/>
      <c r="V931" s="35"/>
      <c r="W931" s="35"/>
      <c r="X931" s="35"/>
      <c r="Y931" s="35"/>
      <c r="Z931" s="35"/>
      <c r="AC931" s="35"/>
      <c r="AD931" s="35"/>
      <c r="AE931" s="35"/>
      <c r="AF931" s="35"/>
    </row>
    <row r="932" spans="2:32" s="54" customFormat="1" ht="12" customHeight="1" x14ac:dyDescent="0.2">
      <c r="B932" s="40"/>
      <c r="C932" s="39" t="s">
        <v>99</v>
      </c>
      <c r="D932" s="69" t="s">
        <v>116</v>
      </c>
      <c r="E932" s="130"/>
      <c r="F932" s="130"/>
      <c r="G932" s="130"/>
      <c r="H932" s="130"/>
      <c r="I932" s="130"/>
      <c r="J932" s="130"/>
      <c r="K932" s="130"/>
      <c r="L932" s="130"/>
      <c r="M932" s="130"/>
      <c r="N932" s="130"/>
      <c r="O932" s="69"/>
      <c r="P932" s="69"/>
      <c r="AA932" s="35"/>
      <c r="AB932" s="35"/>
    </row>
    <row r="933" spans="2:32" s="54" customFormat="1" ht="12" customHeight="1" x14ac:dyDescent="0.2">
      <c r="B933" s="40"/>
      <c r="C933" s="39"/>
      <c r="D933" s="69"/>
      <c r="E933" s="161"/>
      <c r="F933" s="161"/>
      <c r="G933" s="161"/>
      <c r="H933" s="161"/>
      <c r="I933" s="161"/>
      <c r="J933" s="161"/>
      <c r="K933" s="161"/>
      <c r="L933" s="161"/>
      <c r="M933" s="161"/>
      <c r="N933" s="161"/>
      <c r="O933" s="69"/>
      <c r="P933" s="69"/>
      <c r="AA933" s="35"/>
      <c r="AB933" s="35"/>
    </row>
    <row r="934" spans="2:32" s="54" customFormat="1" x14ac:dyDescent="0.2">
      <c r="B934" s="40"/>
      <c r="C934" s="334" t="s">
        <v>487</v>
      </c>
      <c r="D934" s="334"/>
      <c r="E934" s="334"/>
      <c r="F934" s="334"/>
      <c r="G934" s="334"/>
      <c r="H934" s="334"/>
      <c r="I934" s="334"/>
      <c r="J934" s="334"/>
      <c r="K934" s="334"/>
      <c r="L934" s="334"/>
      <c r="M934" s="334"/>
      <c r="N934" s="334"/>
      <c r="O934" s="334"/>
      <c r="P934" s="334"/>
      <c r="AA934" s="35"/>
      <c r="AB934" s="35"/>
    </row>
    <row r="935" spans="2:32" s="54" customFormat="1" x14ac:dyDescent="0.2">
      <c r="B935" s="40"/>
      <c r="C935" s="334"/>
      <c r="D935" s="334"/>
      <c r="E935" s="334"/>
      <c r="F935" s="334"/>
      <c r="G935" s="334"/>
      <c r="H935" s="334"/>
      <c r="I935" s="334"/>
      <c r="J935" s="334"/>
      <c r="K935" s="334"/>
      <c r="L935" s="334"/>
      <c r="M935" s="334"/>
      <c r="N935" s="334"/>
      <c r="O935" s="334"/>
      <c r="P935" s="334"/>
      <c r="AA935" s="35"/>
      <c r="AB935" s="35"/>
    </row>
    <row r="936" spans="2:32" s="54" customFormat="1" ht="12" customHeight="1" x14ac:dyDescent="0.2">
      <c r="B936" s="40"/>
      <c r="C936" s="39"/>
      <c r="D936" s="69"/>
      <c r="E936" s="161"/>
      <c r="F936" s="161"/>
      <c r="G936" s="161"/>
      <c r="H936" s="161"/>
      <c r="I936" s="161"/>
      <c r="J936" s="161"/>
      <c r="K936" s="161"/>
      <c r="L936" s="161"/>
      <c r="M936" s="161"/>
      <c r="N936" s="161"/>
      <c r="O936" s="69"/>
      <c r="P936" s="69"/>
      <c r="AA936" s="35"/>
      <c r="AB936" s="35"/>
    </row>
    <row r="937" spans="2:32" s="54" customFormat="1" ht="15.75" customHeight="1" x14ac:dyDescent="0.2">
      <c r="B937" s="40"/>
      <c r="C937" s="55" t="s">
        <v>114</v>
      </c>
      <c r="D937" s="274" t="s">
        <v>115</v>
      </c>
      <c r="E937" s="274"/>
      <c r="F937" s="274"/>
      <c r="G937" s="274"/>
      <c r="H937" s="274"/>
      <c r="I937" s="274"/>
      <c r="J937" s="274"/>
      <c r="K937" s="274"/>
      <c r="L937" s="274"/>
      <c r="M937" s="274"/>
      <c r="N937" s="274"/>
      <c r="O937" s="274"/>
      <c r="P937" s="274"/>
      <c r="S937" s="35"/>
      <c r="T937" s="35"/>
      <c r="U937" s="35"/>
      <c r="V937" s="35"/>
      <c r="W937" s="35"/>
      <c r="X937" s="35"/>
      <c r="Y937" s="35"/>
      <c r="Z937" s="35"/>
      <c r="AC937" s="35"/>
      <c r="AD937" s="35"/>
      <c r="AE937" s="35"/>
      <c r="AF937" s="35"/>
    </row>
    <row r="938" spans="2:32" s="54" customFormat="1" ht="18" customHeight="1" x14ac:dyDescent="0.2">
      <c r="B938" s="70"/>
      <c r="C938" s="70"/>
      <c r="D938" s="274"/>
      <c r="E938" s="274"/>
      <c r="F938" s="274"/>
      <c r="G938" s="274"/>
      <c r="H938" s="274"/>
      <c r="I938" s="274"/>
      <c r="J938" s="274"/>
      <c r="K938" s="274"/>
      <c r="L938" s="274"/>
      <c r="M938" s="274"/>
      <c r="N938" s="274"/>
      <c r="O938" s="274"/>
      <c r="P938" s="274"/>
      <c r="AA938" s="35"/>
      <c r="AB938" s="35"/>
      <c r="AC938" s="35"/>
      <c r="AD938" s="35"/>
      <c r="AE938" s="35"/>
      <c r="AF938" s="35"/>
    </row>
    <row r="939" spans="2:32" s="54" customFormat="1" x14ac:dyDescent="0.2">
      <c r="B939" s="70"/>
      <c r="C939" s="70"/>
      <c r="D939" s="161"/>
      <c r="E939" s="161"/>
      <c r="F939" s="161"/>
      <c r="G939" s="161"/>
      <c r="H939" s="161"/>
      <c r="I939" s="161"/>
      <c r="J939" s="161"/>
      <c r="K939" s="161"/>
      <c r="L939" s="161"/>
      <c r="M939" s="161"/>
      <c r="N939" s="161"/>
      <c r="O939" s="161"/>
      <c r="P939" s="161"/>
      <c r="AA939" s="35"/>
      <c r="AB939" s="35"/>
      <c r="AC939" s="35"/>
      <c r="AD939" s="35"/>
      <c r="AE939" s="35"/>
      <c r="AF939" s="35"/>
    </row>
    <row r="940" spans="2:32" s="54" customFormat="1" x14ac:dyDescent="0.2">
      <c r="B940" s="70"/>
      <c r="C940" s="335" t="s">
        <v>488</v>
      </c>
      <c r="D940" s="335"/>
      <c r="E940" s="335"/>
      <c r="F940" s="335"/>
      <c r="G940" s="335"/>
      <c r="H940" s="335"/>
      <c r="I940" s="335"/>
      <c r="J940" s="335"/>
      <c r="K940" s="335"/>
      <c r="L940" s="335"/>
      <c r="M940" s="335"/>
      <c r="N940" s="335"/>
      <c r="O940" s="335"/>
      <c r="P940" s="335"/>
      <c r="AA940" s="35"/>
      <c r="AB940" s="35"/>
      <c r="AC940" s="35"/>
      <c r="AD940" s="35"/>
      <c r="AE940" s="35"/>
      <c r="AF940" s="35"/>
    </row>
    <row r="941" spans="2:32" s="54" customFormat="1" x14ac:dyDescent="0.2">
      <c r="B941" s="70"/>
      <c r="C941" s="70"/>
      <c r="D941" s="161"/>
      <c r="E941" s="161"/>
      <c r="F941" s="161"/>
      <c r="G941" s="161"/>
      <c r="H941" s="161"/>
      <c r="I941" s="161"/>
      <c r="J941" s="161"/>
      <c r="K941" s="161"/>
      <c r="L941" s="161"/>
      <c r="M941" s="161"/>
      <c r="N941" s="161"/>
      <c r="O941" s="161"/>
      <c r="P941" s="161"/>
      <c r="AA941" s="35"/>
      <c r="AB941" s="35"/>
      <c r="AC941" s="35"/>
      <c r="AD941" s="35"/>
      <c r="AE941" s="35"/>
      <c r="AF941" s="35"/>
    </row>
    <row r="942" spans="2:32" s="54" customFormat="1" ht="12" customHeight="1" x14ac:dyDescent="0.2">
      <c r="B942" s="40"/>
      <c r="C942" s="39" t="s">
        <v>103</v>
      </c>
      <c r="D942" s="275" t="s">
        <v>113</v>
      </c>
      <c r="E942" s="275"/>
      <c r="F942" s="275"/>
      <c r="G942" s="275"/>
      <c r="H942" s="275"/>
      <c r="I942" s="275"/>
      <c r="J942" s="275"/>
      <c r="K942" s="275"/>
      <c r="L942" s="275"/>
      <c r="M942" s="275"/>
      <c r="N942" s="275"/>
      <c r="O942" s="275"/>
      <c r="P942" s="275"/>
      <c r="AC942" s="35"/>
      <c r="AD942" s="35"/>
      <c r="AE942" s="35"/>
      <c r="AF942" s="35"/>
    </row>
    <row r="943" spans="2:32" s="54" customFormat="1" ht="12" customHeight="1" x14ac:dyDescent="0.2">
      <c r="B943" s="40"/>
      <c r="C943" s="40"/>
      <c r="D943" s="61" t="s">
        <v>39</v>
      </c>
      <c r="E943" s="131"/>
      <c r="F943" s="131"/>
      <c r="G943" s="131"/>
      <c r="H943" s="131"/>
      <c r="I943" s="131"/>
      <c r="J943" s="131"/>
      <c r="K943" s="131"/>
      <c r="L943" s="131"/>
      <c r="M943" s="131"/>
      <c r="N943" s="131"/>
      <c r="O943" s="61"/>
      <c r="P943" s="61"/>
      <c r="AA943" s="35"/>
      <c r="AB943" s="35"/>
    </row>
    <row r="944" spans="2:32" s="54" customFormat="1" ht="12" customHeight="1" x14ac:dyDescent="0.2">
      <c r="B944" s="40"/>
      <c r="C944" s="40"/>
      <c r="D944" s="61" t="s">
        <v>40</v>
      </c>
      <c r="E944" s="61"/>
      <c r="F944" s="61"/>
      <c r="G944" s="61"/>
      <c r="H944" s="61"/>
      <c r="I944" s="61"/>
      <c r="J944" s="61"/>
      <c r="K944" s="61"/>
      <c r="L944" s="61"/>
      <c r="M944" s="61"/>
      <c r="N944" s="61"/>
      <c r="O944" s="61"/>
      <c r="P944" s="61"/>
      <c r="AA944" s="35"/>
      <c r="AB944" s="35"/>
      <c r="AC944" s="35"/>
      <c r="AD944" s="35"/>
      <c r="AE944" s="35"/>
      <c r="AF944" s="35"/>
    </row>
    <row r="945" spans="1:32" s="54" customFormat="1" ht="12" customHeight="1" x14ac:dyDescent="0.2">
      <c r="B945" s="40"/>
      <c r="C945" s="40"/>
      <c r="D945" s="69" t="s">
        <v>214</v>
      </c>
      <c r="E945" s="61"/>
      <c r="F945" s="61"/>
      <c r="G945" s="61"/>
      <c r="H945" s="61"/>
      <c r="I945" s="61"/>
      <c r="J945" s="61"/>
      <c r="K945" s="61"/>
      <c r="L945" s="61"/>
      <c r="M945" s="61"/>
      <c r="N945" s="61"/>
      <c r="O945" s="69"/>
      <c r="P945" s="69"/>
      <c r="AA945" s="35"/>
      <c r="AB945" s="35"/>
    </row>
    <row r="946" spans="1:32" s="54" customFormat="1" ht="11.25" x14ac:dyDescent="0.2">
      <c r="B946" s="40"/>
      <c r="C946" s="40"/>
      <c r="D946" s="275" t="s">
        <v>276</v>
      </c>
      <c r="E946" s="275"/>
      <c r="F946" s="275"/>
      <c r="G946" s="275"/>
      <c r="H946" s="275"/>
      <c r="I946" s="275"/>
      <c r="J946" s="275"/>
      <c r="K946" s="275"/>
      <c r="L946" s="275"/>
      <c r="M946" s="275"/>
      <c r="N946" s="275"/>
      <c r="O946" s="275"/>
      <c r="P946" s="275"/>
    </row>
    <row r="947" spans="1:32" s="54" customFormat="1" ht="11.25" x14ac:dyDescent="0.2">
      <c r="B947" s="40"/>
      <c r="C947" s="40"/>
      <c r="D947" s="163"/>
      <c r="E947" s="163"/>
      <c r="F947" s="163"/>
      <c r="G947" s="163"/>
      <c r="H947" s="163"/>
      <c r="I947" s="163"/>
      <c r="J947" s="163"/>
      <c r="K947" s="163"/>
      <c r="L947" s="163"/>
      <c r="M947" s="163"/>
      <c r="N947" s="163"/>
      <c r="O947" s="163"/>
      <c r="P947" s="163"/>
    </row>
    <row r="948" spans="1:32" s="54" customFormat="1" ht="11.25" x14ac:dyDescent="0.2">
      <c r="B948" s="40"/>
      <c r="C948" s="335" t="s">
        <v>489</v>
      </c>
      <c r="D948" s="335"/>
      <c r="E948" s="335"/>
      <c r="F948" s="335"/>
      <c r="G948" s="335"/>
      <c r="H948" s="335"/>
      <c r="I948" s="335"/>
      <c r="J948" s="335"/>
      <c r="K948" s="335"/>
      <c r="L948" s="335"/>
      <c r="M948" s="335"/>
      <c r="N948" s="335"/>
      <c r="O948" s="335"/>
      <c r="P948" s="335"/>
    </row>
    <row r="949" spans="1:32" s="54" customFormat="1" ht="11.25" x14ac:dyDescent="0.2">
      <c r="B949" s="40"/>
      <c r="C949" s="40"/>
      <c r="D949" s="163"/>
      <c r="E949" s="163"/>
      <c r="F949" s="163"/>
      <c r="G949" s="163"/>
      <c r="H949" s="163"/>
      <c r="I949" s="163"/>
      <c r="J949" s="163"/>
      <c r="K949" s="163"/>
      <c r="L949" s="163"/>
      <c r="M949" s="163"/>
      <c r="N949" s="163"/>
      <c r="O949" s="163"/>
      <c r="P949" s="163"/>
    </row>
    <row r="950" spans="1:32" x14ac:dyDescent="0.2">
      <c r="B950" s="45" t="s">
        <v>84</v>
      </c>
      <c r="C950" s="98" t="s">
        <v>117</v>
      </c>
      <c r="R950" s="54"/>
      <c r="S950" s="54"/>
      <c r="T950" s="54"/>
      <c r="U950" s="54"/>
      <c r="V950" s="54"/>
      <c r="W950" s="54"/>
      <c r="X950" s="54"/>
      <c r="Y950" s="54"/>
      <c r="Z950" s="54"/>
      <c r="AA950" s="54"/>
      <c r="AB950" s="54"/>
      <c r="AC950" s="54"/>
      <c r="AD950" s="54"/>
      <c r="AE950" s="54"/>
      <c r="AF950" s="54"/>
    </row>
    <row r="951" spans="1:32" x14ac:dyDescent="0.2">
      <c r="B951" s="45"/>
      <c r="C951" s="98"/>
      <c r="R951" s="54"/>
      <c r="S951" s="54"/>
      <c r="T951" s="54"/>
      <c r="U951" s="54"/>
      <c r="V951" s="54"/>
      <c r="W951" s="54"/>
      <c r="X951" s="54"/>
      <c r="Y951" s="54"/>
      <c r="Z951" s="54"/>
      <c r="AA951" s="54"/>
      <c r="AB951" s="54"/>
      <c r="AC951" s="54"/>
      <c r="AD951" s="54"/>
      <c r="AE951" s="54"/>
      <c r="AF951" s="54"/>
    </row>
    <row r="952" spans="1:32" ht="12.75" customHeight="1" x14ac:dyDescent="0.2">
      <c r="A952" s="45"/>
      <c r="B952" s="39" t="s">
        <v>38</v>
      </c>
      <c r="C952" s="39"/>
      <c r="D952" s="39"/>
      <c r="E952" s="109"/>
      <c r="F952" s="109"/>
      <c r="G952" s="109"/>
      <c r="H952" s="109"/>
      <c r="I952" s="109"/>
      <c r="J952" s="109"/>
      <c r="K952" s="109"/>
      <c r="L952" s="109"/>
      <c r="M952" s="109"/>
      <c r="N952" s="109"/>
      <c r="O952" s="39"/>
      <c r="P952" s="39"/>
      <c r="R952" s="54"/>
      <c r="S952" s="54"/>
      <c r="T952" s="54"/>
      <c r="U952" s="54"/>
      <c r="V952" s="54"/>
      <c r="W952" s="54"/>
      <c r="X952" s="54"/>
      <c r="Y952" s="54"/>
      <c r="Z952" s="54"/>
      <c r="AA952" s="54"/>
      <c r="AB952" s="54"/>
      <c r="AC952" s="54"/>
      <c r="AD952" s="54"/>
      <c r="AE952" s="54"/>
      <c r="AF952" s="54"/>
    </row>
    <row r="953" spans="1:32" ht="6" customHeight="1" x14ac:dyDescent="0.2">
      <c r="A953" s="76"/>
      <c r="B953" s="109"/>
      <c r="C953" s="109"/>
      <c r="D953" s="109"/>
      <c r="E953" s="39"/>
      <c r="F953" s="39"/>
      <c r="G953" s="39"/>
      <c r="H953" s="39"/>
      <c r="I953" s="39"/>
      <c r="J953" s="39"/>
      <c r="K953" s="39"/>
      <c r="L953" s="39"/>
      <c r="M953" s="39"/>
      <c r="N953" s="39"/>
      <c r="O953" s="109"/>
      <c r="P953" s="109"/>
      <c r="S953" s="54"/>
      <c r="T953" s="54"/>
      <c r="U953" s="54"/>
      <c r="V953" s="54"/>
      <c r="W953" s="54"/>
      <c r="X953" s="54"/>
      <c r="Y953" s="54"/>
      <c r="Z953" s="54"/>
      <c r="AA953" s="54"/>
      <c r="AB953" s="54"/>
      <c r="AC953" s="54"/>
      <c r="AD953" s="54"/>
      <c r="AE953" s="54"/>
      <c r="AF953" s="54"/>
    </row>
    <row r="954" spans="1:32" s="54" customFormat="1" ht="12" customHeight="1" x14ac:dyDescent="0.2">
      <c r="B954" s="70"/>
      <c r="C954" s="55" t="s">
        <v>118</v>
      </c>
      <c r="D954" s="274" t="s">
        <v>119</v>
      </c>
      <c r="E954" s="274"/>
      <c r="F954" s="274"/>
      <c r="G954" s="274"/>
      <c r="H954" s="274"/>
      <c r="I954" s="274"/>
      <c r="J954" s="274"/>
      <c r="K954" s="274"/>
      <c r="L954" s="274"/>
      <c r="M954" s="274"/>
      <c r="N954" s="274"/>
      <c r="O954" s="274"/>
      <c r="P954" s="274"/>
      <c r="R954" s="35"/>
    </row>
    <row r="955" spans="1:32" s="54" customFormat="1" ht="12" customHeight="1" x14ac:dyDescent="0.2">
      <c r="A955" s="67"/>
      <c r="B955" s="70"/>
      <c r="C955" s="70"/>
      <c r="D955" s="274"/>
      <c r="E955" s="274"/>
      <c r="F955" s="274"/>
      <c r="G955" s="274"/>
      <c r="H955" s="274"/>
      <c r="I955" s="274"/>
      <c r="J955" s="274"/>
      <c r="K955" s="274"/>
      <c r="L955" s="274"/>
      <c r="M955" s="274"/>
      <c r="N955" s="274"/>
      <c r="O955" s="274"/>
      <c r="P955" s="274"/>
      <c r="S955" s="35"/>
      <c r="T955" s="35"/>
      <c r="U955" s="35"/>
      <c r="V955" s="35"/>
      <c r="W955" s="35"/>
      <c r="X955" s="35"/>
      <c r="Y955" s="35"/>
      <c r="Z955" s="35"/>
    </row>
    <row r="956" spans="1:32" s="54" customFormat="1" ht="12" customHeight="1" x14ac:dyDescent="0.2">
      <c r="A956" s="67"/>
      <c r="B956" s="70"/>
      <c r="C956" s="70"/>
      <c r="D956" s="161"/>
      <c r="E956" s="161"/>
      <c r="F956" s="161"/>
      <c r="G956" s="161"/>
      <c r="H956" s="161"/>
      <c r="I956" s="161"/>
      <c r="J956" s="161"/>
      <c r="K956" s="161"/>
      <c r="L956" s="161"/>
      <c r="M956" s="161"/>
      <c r="N956" s="161"/>
      <c r="O956" s="161"/>
      <c r="P956" s="161"/>
      <c r="S956" s="35"/>
      <c r="T956" s="35"/>
      <c r="U956" s="35"/>
      <c r="V956" s="35"/>
      <c r="W956" s="35"/>
      <c r="X956" s="35"/>
      <c r="Y956" s="35"/>
      <c r="Z956" s="35"/>
    </row>
    <row r="957" spans="1:32" s="54" customFormat="1" ht="12" customHeight="1" x14ac:dyDescent="0.2">
      <c r="A957" s="67"/>
      <c r="B957" s="70"/>
      <c r="C957" s="276" t="s">
        <v>490</v>
      </c>
      <c r="D957" s="276"/>
      <c r="E957" s="276"/>
      <c r="F957" s="276"/>
      <c r="G957" s="276"/>
      <c r="H957" s="276"/>
      <c r="I957" s="276"/>
      <c r="J957" s="276"/>
      <c r="K957" s="276"/>
      <c r="L957" s="276"/>
      <c r="M957" s="276"/>
      <c r="N957" s="276"/>
      <c r="O957" s="276"/>
      <c r="P957" s="276"/>
      <c r="S957" s="35"/>
      <c r="T957" s="35"/>
      <c r="U957" s="35"/>
      <c r="V957" s="35"/>
      <c r="W957" s="35"/>
      <c r="X957" s="35"/>
      <c r="Y957" s="35"/>
      <c r="Z957" s="35"/>
    </row>
    <row r="958" spans="1:32" s="54" customFormat="1" ht="12" customHeight="1" x14ac:dyDescent="0.2">
      <c r="A958" s="67"/>
      <c r="B958" s="70"/>
      <c r="C958" s="70"/>
      <c r="D958" s="161"/>
      <c r="E958" s="161"/>
      <c r="F958" s="161"/>
      <c r="G958" s="161"/>
      <c r="H958" s="161"/>
      <c r="I958" s="161"/>
      <c r="J958" s="161"/>
      <c r="K958" s="161"/>
      <c r="L958" s="161"/>
      <c r="M958" s="161"/>
      <c r="N958" s="161"/>
      <c r="O958" s="161"/>
      <c r="P958" s="161"/>
      <c r="S958" s="35"/>
      <c r="T958" s="35"/>
      <c r="U958" s="35"/>
      <c r="V958" s="35"/>
      <c r="W958" s="35"/>
      <c r="X958" s="35"/>
      <c r="Y958" s="35"/>
      <c r="Z958" s="35"/>
    </row>
    <row r="959" spans="1:32" s="54" customFormat="1" ht="12" customHeight="1" x14ac:dyDescent="0.2">
      <c r="B959" s="40"/>
      <c r="C959" s="39" t="s">
        <v>93</v>
      </c>
      <c r="D959" s="40" t="s">
        <v>120</v>
      </c>
      <c r="E959" s="130"/>
      <c r="F959" s="130"/>
      <c r="G959" s="130"/>
      <c r="H959" s="130"/>
      <c r="I959" s="130"/>
      <c r="J959" s="130"/>
      <c r="K959" s="130"/>
      <c r="L959" s="130"/>
      <c r="M959" s="130"/>
      <c r="N959" s="130"/>
      <c r="O959" s="40"/>
      <c r="P959" s="40"/>
      <c r="R959" s="35"/>
      <c r="S959" s="35"/>
      <c r="T959" s="35"/>
      <c r="U959" s="35"/>
      <c r="V959" s="35"/>
      <c r="W959" s="35"/>
      <c r="X959" s="35"/>
      <c r="Y959" s="35"/>
      <c r="Z959" s="35"/>
    </row>
    <row r="960" spans="1:32" s="54" customFormat="1" ht="12" customHeight="1" x14ac:dyDescent="0.2">
      <c r="B960" s="40"/>
      <c r="C960" s="39"/>
      <c r="D960" s="40"/>
      <c r="E960" s="161"/>
      <c r="F960" s="161"/>
      <c r="G960" s="161"/>
      <c r="H960" s="161"/>
      <c r="I960" s="161"/>
      <c r="J960" s="161"/>
      <c r="K960" s="161"/>
      <c r="L960" s="161"/>
      <c r="M960" s="161"/>
      <c r="N960" s="161"/>
      <c r="O960" s="40"/>
      <c r="P960" s="40"/>
      <c r="R960" s="35"/>
      <c r="S960" s="35"/>
      <c r="T960" s="35"/>
      <c r="U960" s="35"/>
      <c r="V960" s="35"/>
      <c r="W960" s="35"/>
      <c r="X960" s="35"/>
      <c r="Y960" s="35"/>
      <c r="Z960" s="35"/>
    </row>
    <row r="961" spans="2:32" s="54" customFormat="1" ht="12" customHeight="1" x14ac:dyDescent="0.2">
      <c r="B961" s="40"/>
      <c r="C961" s="276" t="s">
        <v>490</v>
      </c>
      <c r="D961" s="276"/>
      <c r="E961" s="276"/>
      <c r="F961" s="276"/>
      <c r="G961" s="276"/>
      <c r="H961" s="276"/>
      <c r="I961" s="276"/>
      <c r="J961" s="276"/>
      <c r="K961" s="276"/>
      <c r="L961" s="276"/>
      <c r="M961" s="276"/>
      <c r="N961" s="276"/>
      <c r="O961" s="276"/>
      <c r="P961" s="276"/>
      <c r="R961" s="35"/>
      <c r="S961" s="35"/>
      <c r="T961" s="35"/>
      <c r="U961" s="35"/>
      <c r="V961" s="35"/>
      <c r="W961" s="35"/>
      <c r="X961" s="35"/>
      <c r="Y961" s="35"/>
      <c r="Z961" s="35"/>
    </row>
    <row r="962" spans="2:32" s="54" customFormat="1" ht="12" customHeight="1" x14ac:dyDescent="0.2">
      <c r="B962" s="40"/>
      <c r="C962" s="39"/>
      <c r="D962" s="40"/>
      <c r="E962" s="161"/>
      <c r="F962" s="161"/>
      <c r="G962" s="161"/>
      <c r="H962" s="161"/>
      <c r="I962" s="161"/>
      <c r="J962" s="161"/>
      <c r="K962" s="161"/>
      <c r="L962" s="161"/>
      <c r="M962" s="161"/>
      <c r="N962" s="161"/>
      <c r="O962" s="40"/>
      <c r="P962" s="40"/>
      <c r="R962" s="35"/>
      <c r="S962" s="35"/>
      <c r="T962" s="35"/>
      <c r="U962" s="35"/>
      <c r="V962" s="35"/>
      <c r="W962" s="35"/>
      <c r="X962" s="35"/>
      <c r="Y962" s="35"/>
      <c r="Z962" s="35"/>
    </row>
    <row r="963" spans="2:32" s="54" customFormat="1" ht="12" customHeight="1" x14ac:dyDescent="0.2">
      <c r="B963" s="40"/>
      <c r="C963" s="39" t="s">
        <v>99</v>
      </c>
      <c r="D963" s="40" t="s">
        <v>121</v>
      </c>
      <c r="E963" s="40"/>
      <c r="F963" s="40"/>
      <c r="G963" s="40"/>
      <c r="H963" s="40"/>
      <c r="I963" s="40"/>
      <c r="J963" s="40"/>
      <c r="K963" s="40"/>
      <c r="L963" s="40"/>
      <c r="M963" s="40"/>
      <c r="N963" s="40"/>
      <c r="O963" s="40"/>
      <c r="P963" s="40"/>
      <c r="S963" s="35"/>
      <c r="T963" s="35"/>
      <c r="U963" s="35"/>
      <c r="V963" s="35"/>
      <c r="W963" s="35"/>
      <c r="X963" s="35"/>
      <c r="Y963" s="35"/>
      <c r="Z963" s="35"/>
    </row>
    <row r="964" spans="2:32" s="54" customFormat="1" ht="12" customHeight="1" x14ac:dyDescent="0.2">
      <c r="B964" s="40"/>
      <c r="C964" s="39"/>
      <c r="D964" s="40"/>
      <c r="E964" s="40"/>
      <c r="F964" s="40"/>
      <c r="G964" s="40"/>
      <c r="H964" s="40"/>
      <c r="I964" s="40"/>
      <c r="J964" s="40"/>
      <c r="K964" s="40"/>
      <c r="L964" s="40"/>
      <c r="M964" s="40"/>
      <c r="N964" s="40"/>
      <c r="O964" s="40"/>
      <c r="P964" s="40"/>
      <c r="S964" s="35"/>
      <c r="T964" s="35"/>
      <c r="U964" s="35"/>
      <c r="V964" s="35"/>
      <c r="W964" s="35"/>
      <c r="X964" s="35"/>
      <c r="Y964" s="35"/>
      <c r="Z964" s="35"/>
    </row>
    <row r="965" spans="2:32" s="54" customFormat="1" ht="12" customHeight="1" x14ac:dyDescent="0.2">
      <c r="B965" s="40"/>
      <c r="C965" s="276" t="s">
        <v>490</v>
      </c>
      <c r="D965" s="276"/>
      <c r="E965" s="276"/>
      <c r="F965" s="276"/>
      <c r="G965" s="276"/>
      <c r="H965" s="276"/>
      <c r="I965" s="276"/>
      <c r="J965" s="276"/>
      <c r="K965" s="276"/>
      <c r="L965" s="276"/>
      <c r="M965" s="276"/>
      <c r="N965" s="276"/>
      <c r="O965" s="276"/>
      <c r="P965" s="276"/>
      <c r="S965" s="35"/>
      <c r="T965" s="35"/>
      <c r="U965" s="35"/>
      <c r="V965" s="35"/>
      <c r="W965" s="35"/>
      <c r="X965" s="35"/>
      <c r="Y965" s="35"/>
      <c r="Z965" s="35"/>
    </row>
    <row r="966" spans="2:32" s="54" customFormat="1" ht="12" customHeight="1" x14ac:dyDescent="0.2">
      <c r="B966" s="40"/>
      <c r="C966" s="39"/>
      <c r="D966" s="40"/>
      <c r="E966" s="40"/>
      <c r="F966" s="40"/>
      <c r="G966" s="40"/>
      <c r="H966" s="40"/>
      <c r="I966" s="40"/>
      <c r="J966" s="40"/>
      <c r="K966" s="40"/>
      <c r="L966" s="40"/>
      <c r="M966" s="40"/>
      <c r="N966" s="40"/>
      <c r="O966" s="40"/>
      <c r="P966" s="40"/>
      <c r="S966" s="35"/>
      <c r="T966" s="35"/>
      <c r="U966" s="35"/>
      <c r="V966" s="35"/>
      <c r="W966" s="35"/>
      <c r="X966" s="35"/>
      <c r="Y966" s="35"/>
      <c r="Z966" s="35"/>
    </row>
    <row r="967" spans="2:32" s="54" customFormat="1" ht="12" customHeight="1" x14ac:dyDescent="0.2">
      <c r="B967" s="40"/>
      <c r="C967" s="39" t="s">
        <v>101</v>
      </c>
      <c r="D967" s="40" t="s">
        <v>122</v>
      </c>
      <c r="E967" s="40"/>
      <c r="F967" s="40"/>
      <c r="G967" s="40"/>
      <c r="H967" s="40"/>
      <c r="I967" s="40"/>
      <c r="J967" s="40"/>
      <c r="K967" s="40"/>
      <c r="L967" s="40"/>
      <c r="M967" s="40"/>
      <c r="N967" s="40"/>
      <c r="O967" s="40"/>
      <c r="P967" s="40"/>
    </row>
    <row r="968" spans="2:32" s="54" customFormat="1" ht="12" customHeight="1" x14ac:dyDescent="0.2">
      <c r="B968" s="40"/>
      <c r="C968" s="39"/>
      <c r="D968" s="40"/>
      <c r="E968" s="40"/>
      <c r="F968" s="40"/>
      <c r="G968" s="40"/>
      <c r="H968" s="40"/>
      <c r="I968" s="40"/>
      <c r="J968" s="40"/>
      <c r="K968" s="40"/>
      <c r="L968" s="40"/>
      <c r="M968" s="40"/>
      <c r="N968" s="40"/>
      <c r="O968" s="40"/>
      <c r="P968" s="40"/>
    </row>
    <row r="969" spans="2:32" s="54" customFormat="1" ht="12" customHeight="1" x14ac:dyDescent="0.2">
      <c r="B969" s="40"/>
      <c r="C969" s="276" t="s">
        <v>490</v>
      </c>
      <c r="D969" s="276"/>
      <c r="E969" s="276"/>
      <c r="F969" s="276"/>
      <c r="G969" s="276"/>
      <c r="H969" s="276"/>
      <c r="I969" s="276"/>
      <c r="J969" s="276"/>
      <c r="K969" s="276"/>
      <c r="L969" s="276"/>
      <c r="M969" s="276"/>
      <c r="N969" s="276"/>
      <c r="O969" s="276"/>
      <c r="P969" s="276"/>
    </row>
    <row r="970" spans="2:32" s="54" customFormat="1" ht="12" customHeight="1" x14ac:dyDescent="0.2">
      <c r="B970" s="40"/>
      <c r="C970" s="39"/>
      <c r="D970" s="40"/>
      <c r="E970" s="40"/>
      <c r="F970" s="40"/>
      <c r="G970" s="40"/>
      <c r="H970" s="40"/>
      <c r="I970" s="40"/>
      <c r="J970" s="40"/>
      <c r="K970" s="40"/>
      <c r="L970" s="40"/>
      <c r="M970" s="40"/>
      <c r="N970" s="40"/>
      <c r="O970" s="40"/>
      <c r="P970" s="40"/>
    </row>
    <row r="971" spans="2:32" s="54" customFormat="1" ht="12" customHeight="1" x14ac:dyDescent="0.2">
      <c r="B971" s="40"/>
      <c r="C971" s="39" t="s">
        <v>123</v>
      </c>
      <c r="D971" s="274" t="s">
        <v>124</v>
      </c>
      <c r="E971" s="274"/>
      <c r="F971" s="274"/>
      <c r="G971" s="274"/>
      <c r="H971" s="274"/>
      <c r="I971" s="274"/>
      <c r="J971" s="274"/>
      <c r="K971" s="274"/>
      <c r="L971" s="274"/>
      <c r="M971" s="274"/>
      <c r="N971" s="274"/>
      <c r="O971" s="274"/>
      <c r="P971" s="274"/>
      <c r="S971" s="35"/>
      <c r="T971" s="35"/>
      <c r="U971" s="35"/>
      <c r="V971" s="35"/>
      <c r="W971" s="35"/>
      <c r="X971" s="35"/>
      <c r="Y971" s="35"/>
      <c r="Z971" s="35"/>
      <c r="AC971" s="35"/>
      <c r="AD971" s="35"/>
      <c r="AE971" s="35"/>
      <c r="AF971" s="35"/>
    </row>
    <row r="972" spans="2:32" s="54" customFormat="1" ht="12" customHeight="1" x14ac:dyDescent="0.2">
      <c r="B972" s="40"/>
      <c r="C972" s="39"/>
      <c r="D972" s="274"/>
      <c r="E972" s="274"/>
      <c r="F972" s="274"/>
      <c r="G972" s="274"/>
      <c r="H972" s="274"/>
      <c r="I972" s="274"/>
      <c r="J972" s="274"/>
      <c r="K972" s="274"/>
      <c r="L972" s="274"/>
      <c r="M972" s="274"/>
      <c r="N972" s="274"/>
      <c r="O972" s="274"/>
      <c r="P972" s="274"/>
      <c r="AC972" s="35"/>
      <c r="AD972" s="35"/>
      <c r="AE972" s="35"/>
      <c r="AF972" s="35"/>
    </row>
    <row r="973" spans="2:32" s="54" customFormat="1" ht="12" customHeight="1" x14ac:dyDescent="0.2">
      <c r="B973" s="40"/>
      <c r="C973" s="39"/>
      <c r="D973" s="161"/>
      <c r="E973" s="161"/>
      <c r="F973" s="161"/>
      <c r="G973" s="161"/>
      <c r="H973" s="161"/>
      <c r="I973" s="161"/>
      <c r="J973" s="161"/>
      <c r="K973" s="161"/>
      <c r="L973" s="161"/>
      <c r="M973" s="161"/>
      <c r="N973" s="161"/>
      <c r="O973" s="161"/>
      <c r="P973" s="161"/>
      <c r="AC973" s="35"/>
      <c r="AD973" s="35"/>
      <c r="AE973" s="35"/>
      <c r="AF973" s="35"/>
    </row>
    <row r="974" spans="2:32" s="54" customFormat="1" ht="12" customHeight="1" x14ac:dyDescent="0.2">
      <c r="B974" s="40"/>
      <c r="C974" s="318" t="s">
        <v>491</v>
      </c>
      <c r="D974" s="318"/>
      <c r="E974" s="318"/>
      <c r="F974" s="318"/>
      <c r="G974" s="318"/>
      <c r="H974" s="318"/>
      <c r="I974" s="318"/>
      <c r="J974" s="318"/>
      <c r="K974" s="318"/>
      <c r="L974" s="318"/>
      <c r="M974" s="318"/>
      <c r="N974" s="318"/>
      <c r="O974" s="318"/>
      <c r="P974" s="318"/>
      <c r="AC974" s="35"/>
      <c r="AD974" s="35"/>
      <c r="AE974" s="35"/>
      <c r="AF974" s="35"/>
    </row>
    <row r="975" spans="2:32" s="54" customFormat="1" ht="12" customHeight="1" x14ac:dyDescent="0.2">
      <c r="B975" s="40"/>
      <c r="C975" s="241"/>
      <c r="D975" s="241"/>
      <c r="E975" s="241"/>
      <c r="F975" s="241"/>
      <c r="G975" s="241"/>
      <c r="H975" s="241"/>
      <c r="I975" s="241"/>
      <c r="J975" s="241"/>
      <c r="K975" s="241"/>
      <c r="L975" s="241"/>
      <c r="M975" s="241"/>
      <c r="N975" s="241"/>
      <c r="O975" s="241"/>
      <c r="P975" s="241"/>
      <c r="AC975" s="35"/>
      <c r="AD975" s="35"/>
      <c r="AE975" s="35"/>
      <c r="AF975" s="35"/>
    </row>
    <row r="976" spans="2:32" s="54" customFormat="1" ht="12" customHeight="1" x14ac:dyDescent="0.2">
      <c r="B976" s="40"/>
      <c r="C976" s="241"/>
      <c r="D976" s="241"/>
      <c r="E976" s="241"/>
      <c r="F976" s="241"/>
      <c r="G976" s="241"/>
      <c r="H976" s="241"/>
      <c r="I976" s="241"/>
      <c r="J976" s="241"/>
      <c r="K976" s="241"/>
      <c r="L976" s="241"/>
      <c r="M976" s="241"/>
      <c r="N976" s="241"/>
      <c r="O976" s="241"/>
      <c r="P976" s="241"/>
      <c r="AC976" s="35"/>
      <c r="AD976" s="35"/>
      <c r="AE976" s="35"/>
      <c r="AF976" s="35"/>
    </row>
    <row r="977" spans="2:32" s="54" customFormat="1" ht="12" customHeight="1" x14ac:dyDescent="0.2">
      <c r="B977" s="40"/>
      <c r="C977" s="241"/>
      <c r="D977" s="241"/>
      <c r="E977" s="241"/>
      <c r="F977" s="241"/>
      <c r="G977" s="241"/>
      <c r="H977" s="241"/>
      <c r="I977" s="241"/>
      <c r="J977" s="241"/>
      <c r="K977" s="241"/>
      <c r="L977" s="241"/>
      <c r="M977" s="241"/>
      <c r="N977" s="241"/>
      <c r="O977" s="241"/>
      <c r="P977" s="241"/>
      <c r="AC977" s="35"/>
      <c r="AD977" s="35"/>
      <c r="AE977" s="35"/>
      <c r="AF977" s="35"/>
    </row>
    <row r="978" spans="2:32" s="54" customFormat="1" ht="12" customHeight="1" x14ac:dyDescent="0.2">
      <c r="B978" s="40"/>
      <c r="C978" s="241"/>
      <c r="D978" s="241"/>
      <c r="E978" s="241"/>
      <c r="F978" s="241"/>
      <c r="G978" s="241"/>
      <c r="H978" s="241"/>
      <c r="I978" s="241"/>
      <c r="J978" s="241"/>
      <c r="K978" s="241"/>
      <c r="L978" s="241"/>
      <c r="M978" s="241"/>
      <c r="N978" s="241"/>
      <c r="O978" s="241"/>
      <c r="P978" s="241"/>
      <c r="AC978" s="35"/>
      <c r="AD978" s="35"/>
      <c r="AE978" s="35"/>
      <c r="AF978" s="35"/>
    </row>
    <row r="979" spans="2:32" s="54" customFormat="1" ht="12" customHeight="1" x14ac:dyDescent="0.2">
      <c r="B979" s="40"/>
      <c r="C979" s="241"/>
      <c r="D979" s="241"/>
      <c r="E979" s="241"/>
      <c r="F979" s="241"/>
      <c r="G979" s="241"/>
      <c r="H979" s="241"/>
      <c r="I979" s="241"/>
      <c r="J979" s="241"/>
      <c r="K979" s="241"/>
      <c r="L979" s="241"/>
      <c r="M979" s="241"/>
      <c r="N979" s="241"/>
      <c r="O979" s="241"/>
      <c r="P979" s="241"/>
      <c r="AC979" s="35"/>
      <c r="AD979" s="35"/>
      <c r="AE979" s="35"/>
      <c r="AF979" s="35"/>
    </row>
    <row r="980" spans="2:32" s="54" customFormat="1" ht="12" customHeight="1" x14ac:dyDescent="0.2">
      <c r="B980" s="40"/>
      <c r="C980" s="241"/>
      <c r="D980" s="241"/>
      <c r="E980" s="241"/>
      <c r="F980" s="241"/>
      <c r="G980" s="241"/>
      <c r="H980" s="241"/>
      <c r="I980" s="241"/>
      <c r="J980" s="241"/>
      <c r="K980" s="241"/>
      <c r="L980" s="241"/>
      <c r="M980" s="241"/>
      <c r="N980" s="241"/>
      <c r="O980" s="241"/>
      <c r="P980" s="241"/>
      <c r="AC980" s="35"/>
      <c r="AD980" s="35"/>
      <c r="AE980" s="35"/>
      <c r="AF980" s="35"/>
    </row>
    <row r="981" spans="2:32" s="54" customFormat="1" ht="12" customHeight="1" x14ac:dyDescent="0.2">
      <c r="B981" s="40"/>
      <c r="C981" s="241"/>
      <c r="D981" s="241"/>
      <c r="E981" s="241"/>
      <c r="F981" s="241"/>
      <c r="G981" s="241"/>
      <c r="H981" s="241"/>
      <c r="I981" s="241"/>
      <c r="J981" s="241"/>
      <c r="K981" s="241"/>
      <c r="L981" s="241"/>
      <c r="M981" s="241"/>
      <c r="N981" s="241"/>
      <c r="O981" s="241"/>
      <c r="P981" s="241"/>
      <c r="AC981" s="35"/>
      <c r="AD981" s="35"/>
      <c r="AE981" s="35"/>
      <c r="AF981" s="35"/>
    </row>
    <row r="982" spans="2:32" s="54" customFormat="1" ht="12" customHeight="1" x14ac:dyDescent="0.2">
      <c r="B982" s="40"/>
      <c r="C982" s="241"/>
      <c r="D982" s="241"/>
      <c r="E982" s="241"/>
      <c r="F982" s="241"/>
      <c r="G982" s="241"/>
      <c r="H982" s="241"/>
      <c r="I982" s="241"/>
      <c r="J982" s="241"/>
      <c r="K982" s="241"/>
      <c r="L982" s="241"/>
      <c r="M982" s="241"/>
      <c r="N982" s="241"/>
      <c r="O982" s="241"/>
      <c r="P982" s="241"/>
      <c r="AC982" s="35"/>
      <c r="AD982" s="35"/>
      <c r="AE982" s="35"/>
      <c r="AF982" s="35"/>
    </row>
    <row r="983" spans="2:32" s="54" customFormat="1" ht="12" customHeight="1" x14ac:dyDescent="0.2">
      <c r="B983" s="40"/>
      <c r="C983" s="241"/>
      <c r="D983" s="241"/>
      <c r="E983" s="241"/>
      <c r="F983" s="241"/>
      <c r="G983" s="241"/>
      <c r="H983" s="241"/>
      <c r="I983" s="241"/>
      <c r="J983" s="241"/>
      <c r="K983" s="241"/>
      <c r="L983" s="241"/>
      <c r="M983" s="241"/>
      <c r="N983" s="241"/>
      <c r="O983" s="241"/>
      <c r="P983" s="241"/>
      <c r="AC983" s="35"/>
      <c r="AD983" s="35"/>
      <c r="AE983" s="35"/>
      <c r="AF983" s="35"/>
    </row>
    <row r="984" spans="2:32" s="54" customFormat="1" ht="12" customHeight="1" x14ac:dyDescent="0.2">
      <c r="B984" s="40"/>
      <c r="C984" s="241"/>
      <c r="D984" s="241"/>
      <c r="E984" s="241"/>
      <c r="F984" s="241"/>
      <c r="G984" s="241"/>
      <c r="H984" s="241"/>
      <c r="I984" s="241"/>
      <c r="J984" s="241"/>
      <c r="K984" s="241"/>
      <c r="L984" s="241"/>
      <c r="M984" s="241"/>
      <c r="N984" s="241"/>
      <c r="O984" s="241"/>
      <c r="P984" s="241"/>
      <c r="AC984" s="35"/>
      <c r="AD984" s="35"/>
      <c r="AE984" s="35"/>
      <c r="AF984" s="35"/>
    </row>
    <row r="985" spans="2:32" s="54" customFormat="1" ht="12" customHeight="1" x14ac:dyDescent="0.2">
      <c r="B985" s="40"/>
      <c r="C985" s="241"/>
      <c r="D985" s="241"/>
      <c r="E985" s="241"/>
      <c r="F985" s="241"/>
      <c r="G985" s="241"/>
      <c r="H985" s="241"/>
      <c r="I985" s="241"/>
      <c r="J985" s="241"/>
      <c r="K985" s="241"/>
      <c r="L985" s="241"/>
      <c r="M985" s="241"/>
      <c r="N985" s="241"/>
      <c r="O985" s="241"/>
      <c r="P985" s="241"/>
      <c r="AC985" s="35"/>
      <c r="AD985" s="35"/>
      <c r="AE985" s="35"/>
      <c r="AF985" s="35"/>
    </row>
    <row r="986" spans="2:32" s="54" customFormat="1" ht="12" customHeight="1" x14ac:dyDescent="0.2">
      <c r="B986" s="40"/>
      <c r="C986" s="241"/>
      <c r="D986" s="241"/>
      <c r="E986" s="241"/>
      <c r="F986" s="241"/>
      <c r="G986" s="241"/>
      <c r="H986" s="241"/>
      <c r="I986" s="241"/>
      <c r="J986" s="241"/>
      <c r="K986" s="241"/>
      <c r="L986" s="241"/>
      <c r="M986" s="241"/>
      <c r="N986" s="241"/>
      <c r="O986" s="241"/>
      <c r="P986" s="241"/>
      <c r="AC986" s="35"/>
      <c r="AD986" s="35"/>
      <c r="AE986" s="35"/>
      <c r="AF986" s="35"/>
    </row>
    <row r="987" spans="2:32" s="54" customFormat="1" ht="12" customHeight="1" x14ac:dyDescent="0.2">
      <c r="B987" s="40"/>
      <c r="C987" s="241"/>
      <c r="D987" s="241"/>
      <c r="E987" s="241"/>
      <c r="F987" s="241"/>
      <c r="G987" s="241"/>
      <c r="H987" s="241"/>
      <c r="I987" s="241"/>
      <c r="J987" s="241"/>
      <c r="K987" s="241"/>
      <c r="L987" s="241"/>
      <c r="M987" s="241"/>
      <c r="N987" s="241"/>
      <c r="O987" s="241"/>
      <c r="P987" s="241"/>
      <c r="AC987" s="35"/>
      <c r="AD987" s="35"/>
      <c r="AE987" s="35"/>
      <c r="AF987" s="35"/>
    </row>
    <row r="988" spans="2:32" s="54" customFormat="1" ht="12" customHeight="1" x14ac:dyDescent="0.2">
      <c r="B988" s="40"/>
      <c r="C988" s="241"/>
      <c r="D988" s="241"/>
      <c r="E988" s="241"/>
      <c r="F988" s="241"/>
      <c r="G988" s="241"/>
      <c r="H988" s="241"/>
      <c r="I988" s="241"/>
      <c r="J988" s="241"/>
      <c r="K988" s="241"/>
      <c r="L988" s="241"/>
      <c r="M988" s="241"/>
      <c r="N988" s="241"/>
      <c r="O988" s="241"/>
      <c r="P988" s="241"/>
      <c r="AC988" s="35"/>
      <c r="AD988" s="35"/>
      <c r="AE988" s="35"/>
      <c r="AF988" s="35"/>
    </row>
    <row r="989" spans="2:32" s="54" customFormat="1" ht="12" customHeight="1" x14ac:dyDescent="0.2">
      <c r="B989" s="40"/>
      <c r="C989" s="241"/>
      <c r="D989" s="241"/>
      <c r="E989" s="241"/>
      <c r="F989" s="241"/>
      <c r="G989" s="241"/>
      <c r="H989" s="241"/>
      <c r="I989" s="241"/>
      <c r="J989" s="241"/>
      <c r="K989" s="241"/>
      <c r="L989" s="241"/>
      <c r="M989" s="241"/>
      <c r="N989" s="241"/>
      <c r="O989" s="241"/>
      <c r="P989" s="241"/>
      <c r="AC989" s="35"/>
      <c r="AD989" s="35"/>
      <c r="AE989" s="35"/>
      <c r="AF989" s="35"/>
    </row>
    <row r="990" spans="2:32" s="54" customFormat="1" ht="12" customHeight="1" x14ac:dyDescent="0.2">
      <c r="B990" s="40"/>
      <c r="C990" s="241"/>
      <c r="D990" s="241"/>
      <c r="E990" s="241"/>
      <c r="F990" s="241"/>
      <c r="G990" s="241"/>
      <c r="H990" s="241"/>
      <c r="I990" s="241"/>
      <c r="J990" s="241"/>
      <c r="K990" s="241"/>
      <c r="L990" s="241"/>
      <c r="M990" s="241"/>
      <c r="N990" s="241"/>
      <c r="O990" s="241"/>
      <c r="P990" s="241"/>
      <c r="AC990" s="35"/>
      <c r="AD990" s="35"/>
      <c r="AE990" s="35"/>
      <c r="AF990" s="35"/>
    </row>
    <row r="991" spans="2:32" s="54" customFormat="1" ht="12" customHeight="1" x14ac:dyDescent="0.2">
      <c r="B991" s="40"/>
      <c r="C991" s="241"/>
      <c r="D991" s="241"/>
      <c r="E991" s="241"/>
      <c r="F991" s="241"/>
      <c r="G991" s="241"/>
      <c r="H991" s="241"/>
      <c r="I991" s="241"/>
      <c r="J991" s="241"/>
      <c r="K991" s="241"/>
      <c r="L991" s="241"/>
      <c r="M991" s="241"/>
      <c r="N991" s="241"/>
      <c r="O991" s="241"/>
      <c r="P991" s="241"/>
      <c r="AC991" s="35"/>
      <c r="AD991" s="35"/>
      <c r="AE991" s="35"/>
      <c r="AF991" s="35"/>
    </row>
    <row r="992" spans="2:32" s="54" customFormat="1" ht="12" customHeight="1" x14ac:dyDescent="0.2">
      <c r="B992" s="40"/>
      <c r="C992" s="241"/>
      <c r="D992" s="241"/>
      <c r="E992" s="241"/>
      <c r="F992" s="241"/>
      <c r="G992" s="241"/>
      <c r="H992" s="241"/>
      <c r="I992" s="241"/>
      <c r="J992" s="241"/>
      <c r="K992" s="241"/>
      <c r="L992" s="241"/>
      <c r="M992" s="241"/>
      <c r="N992" s="241"/>
      <c r="O992" s="241"/>
      <c r="P992" s="241"/>
      <c r="AC992" s="35"/>
      <c r="AD992" s="35"/>
      <c r="AE992" s="35"/>
      <c r="AF992" s="35"/>
    </row>
    <row r="993" spans="2:32" s="54" customFormat="1" ht="12" customHeight="1" x14ac:dyDescent="0.2">
      <c r="B993" s="40"/>
      <c r="C993" s="241"/>
      <c r="D993" s="241"/>
      <c r="E993" s="241"/>
      <c r="F993" s="241"/>
      <c r="G993" s="241"/>
      <c r="H993" s="241"/>
      <c r="I993" s="241"/>
      <c r="J993" s="241"/>
      <c r="K993" s="241"/>
      <c r="L993" s="241"/>
      <c r="M993" s="241"/>
      <c r="N993" s="241"/>
      <c r="O993" s="241"/>
      <c r="P993" s="241"/>
      <c r="AC993" s="35"/>
      <c r="AD993" s="35"/>
      <c r="AE993" s="35"/>
      <c r="AF993" s="35"/>
    </row>
    <row r="994" spans="2:32" s="54" customFormat="1" ht="12" customHeight="1" x14ac:dyDescent="0.2">
      <c r="B994" s="40"/>
      <c r="C994" s="241"/>
      <c r="D994" s="241"/>
      <c r="E994" s="241"/>
      <c r="F994" s="241"/>
      <c r="G994" s="241"/>
      <c r="H994" s="241"/>
      <c r="I994" s="241"/>
      <c r="J994" s="241"/>
      <c r="K994" s="241"/>
      <c r="L994" s="241"/>
      <c r="M994" s="241"/>
      <c r="N994" s="241"/>
      <c r="O994" s="241"/>
      <c r="P994" s="241"/>
      <c r="AC994" s="35"/>
      <c r="AD994" s="35"/>
      <c r="AE994" s="35"/>
      <c r="AF994" s="35"/>
    </row>
    <row r="995" spans="2:32" s="54" customFormat="1" ht="12" customHeight="1" x14ac:dyDescent="0.2">
      <c r="B995" s="40"/>
      <c r="C995" s="241"/>
      <c r="D995" s="241"/>
      <c r="E995" s="241"/>
      <c r="F995" s="241"/>
      <c r="G995" s="241"/>
      <c r="H995" s="241"/>
      <c r="I995" s="241"/>
      <c r="J995" s="241"/>
      <c r="K995" s="241"/>
      <c r="L995" s="241"/>
      <c r="M995" s="241"/>
      <c r="N995" s="241"/>
      <c r="O995" s="241"/>
      <c r="P995" s="241"/>
      <c r="AC995" s="35"/>
      <c r="AD995" s="35"/>
      <c r="AE995" s="35"/>
      <c r="AF995" s="35"/>
    </row>
    <row r="996" spans="2:32" s="54" customFormat="1" ht="12" customHeight="1" x14ac:dyDescent="0.2">
      <c r="B996" s="40"/>
      <c r="C996" s="241"/>
      <c r="D996" s="241"/>
      <c r="E996" s="241"/>
      <c r="F996" s="241"/>
      <c r="G996" s="241"/>
      <c r="H996" s="241"/>
      <c r="I996" s="241"/>
      <c r="J996" s="241"/>
      <c r="K996" s="241"/>
      <c r="L996" s="241"/>
      <c r="M996" s="241"/>
      <c r="N996" s="241"/>
      <c r="O996" s="241"/>
      <c r="P996" s="241"/>
      <c r="AC996" s="35"/>
      <c r="AD996" s="35"/>
      <c r="AE996" s="35"/>
      <c r="AF996" s="35"/>
    </row>
    <row r="997" spans="2:32" s="54" customFormat="1" ht="12" customHeight="1" x14ac:dyDescent="0.2">
      <c r="B997" s="40"/>
      <c r="C997" s="241"/>
      <c r="D997" s="241"/>
      <c r="E997" s="241"/>
      <c r="F997" s="241"/>
      <c r="G997" s="241"/>
      <c r="H997" s="241"/>
      <c r="I997" s="241"/>
      <c r="J997" s="241"/>
      <c r="K997" s="241"/>
      <c r="L997" s="241"/>
      <c r="M997" s="241"/>
      <c r="N997" s="241"/>
      <c r="O997" s="241"/>
      <c r="P997" s="241"/>
      <c r="AC997" s="35"/>
      <c r="AD997" s="35"/>
      <c r="AE997" s="35"/>
      <c r="AF997" s="35"/>
    </row>
    <row r="998" spans="2:32" s="54" customFormat="1" ht="12" customHeight="1" x14ac:dyDescent="0.2">
      <c r="B998" s="40"/>
      <c r="C998" s="241"/>
      <c r="D998" s="241"/>
      <c r="E998" s="241"/>
      <c r="F998" s="241"/>
      <c r="G998" s="241"/>
      <c r="H998" s="241"/>
      <c r="I998" s="241"/>
      <c r="J998" s="241"/>
      <c r="K998" s="241"/>
      <c r="L998" s="241"/>
      <c r="M998" s="241"/>
      <c r="N998" s="241"/>
      <c r="O998" s="241"/>
      <c r="P998" s="241"/>
      <c r="AC998" s="35"/>
      <c r="AD998" s="35"/>
      <c r="AE998" s="35"/>
      <c r="AF998" s="35"/>
    </row>
    <row r="999" spans="2:32" s="54" customFormat="1" ht="12" customHeight="1" x14ac:dyDescent="0.2">
      <c r="B999" s="40"/>
      <c r="C999" s="258"/>
      <c r="D999" s="258"/>
      <c r="E999" s="258"/>
      <c r="F999" s="258"/>
      <c r="G999" s="258"/>
      <c r="H999" s="258"/>
      <c r="I999" s="258"/>
      <c r="J999" s="258"/>
      <c r="K999" s="258"/>
      <c r="L999" s="258"/>
      <c r="M999" s="258"/>
      <c r="N999" s="258"/>
      <c r="O999" s="258"/>
      <c r="P999" s="258"/>
      <c r="AC999" s="35"/>
      <c r="AD999" s="35"/>
      <c r="AE999" s="35"/>
      <c r="AF999" s="35"/>
    </row>
    <row r="1000" spans="2:32" s="54" customFormat="1" ht="12" customHeight="1" x14ac:dyDescent="0.2">
      <c r="B1000" s="40"/>
      <c r="C1000" s="39" t="s">
        <v>105</v>
      </c>
      <c r="D1000" s="40" t="s">
        <v>125</v>
      </c>
      <c r="E1000" s="130"/>
      <c r="F1000" s="130"/>
      <c r="G1000" s="130"/>
      <c r="H1000" s="130"/>
      <c r="I1000" s="130"/>
      <c r="J1000" s="130"/>
      <c r="K1000" s="130"/>
      <c r="L1000" s="130"/>
      <c r="M1000" s="130"/>
      <c r="N1000" s="130"/>
      <c r="O1000" s="40"/>
      <c r="P1000" s="40"/>
      <c r="AC1000" s="35"/>
      <c r="AD1000" s="35"/>
      <c r="AE1000" s="35"/>
      <c r="AF1000" s="35"/>
    </row>
    <row r="1001" spans="2:32" s="54" customFormat="1" ht="12" customHeight="1" x14ac:dyDescent="0.2">
      <c r="B1001" s="40"/>
      <c r="C1001" s="39"/>
      <c r="D1001" s="40"/>
      <c r="E1001" s="241"/>
      <c r="F1001" s="241"/>
      <c r="G1001" s="241"/>
      <c r="H1001" s="241"/>
      <c r="I1001" s="241"/>
      <c r="J1001" s="241"/>
      <c r="K1001" s="241"/>
      <c r="L1001" s="241"/>
      <c r="M1001" s="241"/>
      <c r="N1001" s="241"/>
      <c r="O1001" s="40"/>
      <c r="P1001" s="40"/>
      <c r="AC1001" s="35"/>
      <c r="AD1001" s="35"/>
      <c r="AE1001" s="35"/>
      <c r="AF1001" s="35"/>
    </row>
    <row r="1002" spans="2:32" s="54" customFormat="1" ht="12" customHeight="1" x14ac:dyDescent="0.2">
      <c r="B1002" s="40"/>
      <c r="C1002" s="39"/>
      <c r="D1002" s="47" t="s">
        <v>681</v>
      </c>
      <c r="E1002" s="161"/>
      <c r="F1002" s="161"/>
      <c r="G1002" s="161"/>
      <c r="H1002" s="161"/>
      <c r="I1002" s="161"/>
      <c r="J1002" s="161"/>
      <c r="K1002" s="161"/>
      <c r="L1002" s="161"/>
      <c r="M1002" s="161"/>
      <c r="N1002" s="161"/>
      <c r="O1002" s="40"/>
      <c r="P1002" s="40"/>
      <c r="AC1002" s="35"/>
      <c r="AD1002" s="35"/>
      <c r="AE1002" s="35"/>
      <c r="AF1002" s="35"/>
    </row>
    <row r="1003" spans="2:32" s="54" customFormat="1" ht="12" customHeight="1" x14ac:dyDescent="0.2">
      <c r="B1003" s="40"/>
      <c r="C1003" s="226"/>
      <c r="D1003" s="226"/>
      <c r="E1003" s="226"/>
      <c r="F1003" s="226"/>
      <c r="G1003" s="226"/>
      <c r="H1003" s="226"/>
      <c r="I1003" s="226"/>
      <c r="J1003" s="226"/>
      <c r="K1003" s="226"/>
      <c r="L1003" s="226"/>
      <c r="M1003" s="226"/>
      <c r="N1003" s="226"/>
      <c r="O1003" s="226"/>
      <c r="P1003" s="226"/>
      <c r="AC1003" s="35"/>
      <c r="AD1003" s="35"/>
      <c r="AE1003" s="35"/>
      <c r="AF1003" s="35"/>
    </row>
    <row r="1004" spans="2:32" s="54" customFormat="1" ht="12" customHeight="1" x14ac:dyDescent="0.2">
      <c r="B1004" s="40"/>
      <c r="C1004" s="243"/>
      <c r="D1004" s="254" t="s">
        <v>680</v>
      </c>
      <c r="E1004" s="254" t="s">
        <v>184</v>
      </c>
      <c r="F1004" s="254" t="s">
        <v>189</v>
      </c>
      <c r="G1004" s="243"/>
      <c r="H1004" s="243"/>
      <c r="I1004" s="243"/>
      <c r="J1004" s="243"/>
      <c r="K1004" s="243"/>
      <c r="L1004" s="243"/>
      <c r="M1004" s="243"/>
      <c r="N1004" s="243"/>
      <c r="O1004" s="243"/>
      <c r="P1004" s="243"/>
      <c r="AC1004" s="35"/>
      <c r="AD1004" s="35"/>
      <c r="AE1004" s="35"/>
      <c r="AF1004" s="35"/>
    </row>
    <row r="1005" spans="2:32" s="54" customFormat="1" ht="12" customHeight="1" x14ac:dyDescent="0.2">
      <c r="B1005" s="40"/>
      <c r="C1005" s="243"/>
      <c r="D1005" s="219" t="s">
        <v>508</v>
      </c>
      <c r="E1005" s="219" t="s">
        <v>509</v>
      </c>
      <c r="F1005" s="253">
        <v>7160.07</v>
      </c>
      <c r="G1005" s="243"/>
      <c r="H1005" s="243"/>
      <c r="I1005" s="243"/>
      <c r="J1005" s="243"/>
      <c r="K1005" s="243"/>
      <c r="L1005" s="243"/>
      <c r="M1005" s="243"/>
      <c r="N1005" s="243"/>
      <c r="O1005" s="243"/>
      <c r="P1005" s="243"/>
      <c r="AC1005" s="35"/>
      <c r="AD1005" s="35"/>
      <c r="AE1005" s="35"/>
      <c r="AF1005" s="35"/>
    </row>
    <row r="1006" spans="2:32" s="54" customFormat="1" ht="12" customHeight="1" x14ac:dyDescent="0.2">
      <c r="B1006" s="40"/>
      <c r="C1006" s="243"/>
      <c r="D1006" s="219" t="s">
        <v>510</v>
      </c>
      <c r="E1006" s="219" t="s">
        <v>511</v>
      </c>
      <c r="F1006" s="253">
        <v>95604</v>
      </c>
      <c r="G1006" s="243"/>
      <c r="H1006" s="243"/>
      <c r="I1006" s="243"/>
      <c r="J1006" s="243"/>
      <c r="K1006" s="243"/>
      <c r="L1006" s="243"/>
      <c r="M1006" s="243"/>
      <c r="N1006" s="243"/>
      <c r="O1006" s="243"/>
      <c r="P1006" s="243"/>
      <c r="AC1006" s="35"/>
      <c r="AD1006" s="35"/>
      <c r="AE1006" s="35"/>
      <c r="AF1006" s="35"/>
    </row>
    <row r="1007" spans="2:32" s="54" customFormat="1" ht="12" customHeight="1" x14ac:dyDescent="0.2">
      <c r="B1007" s="40"/>
      <c r="C1007" s="243"/>
      <c r="D1007" s="243"/>
      <c r="E1007" s="243"/>
      <c r="F1007" s="243"/>
      <c r="G1007" s="243"/>
      <c r="H1007" s="243"/>
      <c r="I1007" s="243"/>
      <c r="J1007" s="243"/>
      <c r="K1007" s="243"/>
      <c r="L1007" s="243"/>
      <c r="M1007" s="243"/>
      <c r="N1007" s="243"/>
      <c r="O1007" s="243"/>
      <c r="P1007" s="243"/>
      <c r="AC1007" s="35"/>
      <c r="AD1007" s="35"/>
      <c r="AE1007" s="35"/>
      <c r="AF1007" s="35"/>
    </row>
    <row r="1008" spans="2:32" s="54" customFormat="1" ht="12" customHeight="1" x14ac:dyDescent="0.2">
      <c r="B1008" s="40"/>
      <c r="C1008" s="243"/>
      <c r="D1008" s="243"/>
      <c r="E1008" s="243"/>
      <c r="F1008" s="243"/>
      <c r="G1008" s="243"/>
      <c r="H1008" s="243"/>
      <c r="I1008" s="243"/>
      <c r="J1008" s="243"/>
      <c r="K1008" s="243"/>
      <c r="L1008" s="243"/>
      <c r="M1008" s="243"/>
      <c r="N1008" s="243"/>
      <c r="O1008" s="243"/>
      <c r="P1008" s="243"/>
      <c r="AC1008" s="35"/>
      <c r="AD1008" s="35"/>
      <c r="AE1008" s="35"/>
      <c r="AF1008" s="35"/>
    </row>
    <row r="1009" spans="2:32" s="54" customFormat="1" ht="12" customHeight="1" x14ac:dyDescent="0.2">
      <c r="B1009" s="40"/>
      <c r="C1009" s="39" t="s">
        <v>107</v>
      </c>
      <c r="D1009" s="40" t="s">
        <v>126</v>
      </c>
      <c r="E1009" s="40"/>
      <c r="F1009" s="40"/>
      <c r="G1009" s="40"/>
      <c r="H1009" s="40"/>
      <c r="I1009" s="40"/>
      <c r="J1009" s="40"/>
      <c r="K1009" s="40"/>
      <c r="L1009" s="40"/>
      <c r="M1009" s="40"/>
      <c r="N1009" s="40"/>
      <c r="O1009" s="40"/>
      <c r="P1009" s="40"/>
      <c r="AA1009" s="35"/>
      <c r="AB1009" s="35"/>
    </row>
    <row r="1010" spans="2:32" s="54" customFormat="1" ht="12" customHeight="1" x14ac:dyDescent="0.2">
      <c r="B1010" s="40"/>
      <c r="C1010" s="39"/>
      <c r="D1010" s="40"/>
      <c r="E1010" s="40"/>
      <c r="F1010" s="40"/>
      <c r="G1010" s="40"/>
      <c r="H1010" s="40"/>
      <c r="I1010" s="40"/>
      <c r="J1010" s="40"/>
      <c r="K1010" s="40"/>
      <c r="L1010" s="40"/>
      <c r="M1010" s="40"/>
      <c r="N1010" s="40"/>
      <c r="O1010" s="40"/>
      <c r="P1010" s="40"/>
      <c r="AA1010" s="35"/>
      <c r="AB1010" s="35"/>
    </row>
    <row r="1011" spans="2:32" s="54" customFormat="1" ht="12" customHeight="1" x14ac:dyDescent="0.2">
      <c r="B1011" s="40"/>
      <c r="C1011" s="276" t="s">
        <v>490</v>
      </c>
      <c r="D1011" s="276"/>
      <c r="E1011" s="276"/>
      <c r="F1011" s="276"/>
      <c r="G1011" s="276"/>
      <c r="H1011" s="276"/>
      <c r="I1011" s="276"/>
      <c r="J1011" s="276"/>
      <c r="K1011" s="276"/>
      <c r="L1011" s="276"/>
      <c r="M1011" s="276"/>
      <c r="N1011" s="276"/>
      <c r="O1011" s="276"/>
      <c r="P1011" s="276"/>
      <c r="AA1011" s="35"/>
      <c r="AB1011" s="35"/>
    </row>
    <row r="1012" spans="2:32" s="54" customFormat="1" ht="12" customHeight="1" x14ac:dyDescent="0.2">
      <c r="B1012" s="40"/>
      <c r="C1012" s="39"/>
      <c r="D1012" s="40"/>
      <c r="E1012" s="40"/>
      <c r="F1012" s="40"/>
      <c r="G1012" s="40"/>
      <c r="H1012" s="40"/>
      <c r="I1012" s="40"/>
      <c r="J1012" s="40"/>
      <c r="K1012" s="40"/>
      <c r="L1012" s="40"/>
      <c r="M1012" s="40"/>
      <c r="N1012" s="40"/>
      <c r="O1012" s="40"/>
      <c r="P1012" s="40"/>
      <c r="AA1012" s="35"/>
      <c r="AB1012" s="35"/>
    </row>
    <row r="1013" spans="2:32" s="54" customFormat="1" ht="12" customHeight="1" x14ac:dyDescent="0.2">
      <c r="B1013" s="40"/>
      <c r="C1013" s="39" t="s">
        <v>127</v>
      </c>
      <c r="D1013" s="274" t="s">
        <v>128</v>
      </c>
      <c r="E1013" s="274"/>
      <c r="F1013" s="274"/>
      <c r="G1013" s="274"/>
      <c r="H1013" s="274"/>
      <c r="I1013" s="274"/>
      <c r="J1013" s="274"/>
      <c r="K1013" s="274"/>
      <c r="L1013" s="274"/>
      <c r="M1013" s="274"/>
      <c r="N1013" s="274"/>
      <c r="O1013" s="274"/>
      <c r="P1013" s="274"/>
      <c r="AA1013" s="35"/>
      <c r="AB1013" s="35"/>
      <c r="AC1013" s="35"/>
      <c r="AD1013" s="35"/>
      <c r="AE1013" s="35"/>
      <c r="AF1013" s="35"/>
    </row>
    <row r="1014" spans="2:32" s="54" customFormat="1" ht="12" customHeight="1" x14ac:dyDescent="0.2">
      <c r="B1014" s="40"/>
      <c r="C1014" s="39"/>
      <c r="D1014" s="274"/>
      <c r="E1014" s="274"/>
      <c r="F1014" s="274"/>
      <c r="G1014" s="274"/>
      <c r="H1014" s="274"/>
      <c r="I1014" s="274"/>
      <c r="J1014" s="274"/>
      <c r="K1014" s="274"/>
      <c r="L1014" s="274"/>
      <c r="M1014" s="274"/>
      <c r="N1014" s="274"/>
      <c r="O1014" s="274"/>
      <c r="P1014" s="274"/>
      <c r="AA1014" s="35"/>
      <c r="AB1014" s="35"/>
    </row>
    <row r="1015" spans="2:32" s="54" customFormat="1" ht="12" customHeight="1" x14ac:dyDescent="0.2">
      <c r="B1015" s="40"/>
      <c r="C1015" s="39"/>
      <c r="D1015" s="161"/>
      <c r="E1015" s="161"/>
      <c r="F1015" s="161"/>
      <c r="G1015" s="161"/>
      <c r="H1015" s="161"/>
      <c r="I1015" s="161"/>
      <c r="J1015" s="161"/>
      <c r="K1015" s="161"/>
      <c r="L1015" s="161"/>
      <c r="M1015" s="161"/>
      <c r="N1015" s="161"/>
      <c r="O1015" s="161"/>
      <c r="P1015" s="161"/>
      <c r="AA1015" s="35"/>
      <c r="AB1015" s="35"/>
    </row>
    <row r="1016" spans="2:32" s="54" customFormat="1" ht="12" customHeight="1" x14ac:dyDescent="0.2">
      <c r="B1016" s="40"/>
      <c r="C1016" s="276" t="s">
        <v>490</v>
      </c>
      <c r="D1016" s="276"/>
      <c r="E1016" s="276"/>
      <c r="F1016" s="276"/>
      <c r="G1016" s="276"/>
      <c r="H1016" s="276"/>
      <c r="I1016" s="276"/>
      <c r="J1016" s="276"/>
      <c r="K1016" s="276"/>
      <c r="L1016" s="276"/>
      <c r="M1016" s="276"/>
      <c r="N1016" s="276"/>
      <c r="O1016" s="276"/>
      <c r="P1016" s="276"/>
      <c r="AA1016" s="35"/>
      <c r="AB1016" s="35"/>
    </row>
    <row r="1017" spans="2:32" s="54" customFormat="1" ht="12" customHeight="1" x14ac:dyDescent="0.2">
      <c r="B1017" s="40"/>
      <c r="C1017" s="226"/>
      <c r="D1017" s="226"/>
      <c r="E1017" s="226"/>
      <c r="F1017" s="226"/>
      <c r="G1017" s="226"/>
      <c r="H1017" s="226"/>
      <c r="I1017" s="226"/>
      <c r="J1017" s="226"/>
      <c r="K1017" s="226"/>
      <c r="L1017" s="226"/>
      <c r="M1017" s="226"/>
      <c r="N1017" s="226"/>
      <c r="O1017" s="226"/>
      <c r="P1017" s="226"/>
      <c r="AA1017" s="35"/>
      <c r="AB1017" s="35"/>
    </row>
    <row r="1018" spans="2:32" s="54" customFormat="1" ht="12" customHeight="1" x14ac:dyDescent="0.2">
      <c r="B1018" s="40"/>
      <c r="C1018" s="39"/>
      <c r="D1018" s="161"/>
      <c r="E1018" s="161"/>
      <c r="F1018" s="161"/>
      <c r="G1018" s="161"/>
      <c r="H1018" s="161"/>
      <c r="I1018" s="161"/>
      <c r="J1018" s="161"/>
      <c r="K1018" s="161"/>
      <c r="L1018" s="161"/>
      <c r="M1018" s="161"/>
      <c r="N1018" s="161"/>
      <c r="O1018" s="161"/>
      <c r="P1018" s="161"/>
      <c r="AA1018" s="35"/>
      <c r="AB1018" s="35"/>
    </row>
    <row r="1019" spans="2:32" s="54" customFormat="1" ht="12" customHeight="1" x14ac:dyDescent="0.2">
      <c r="B1019" s="40"/>
      <c r="C1019" s="39" t="s">
        <v>129</v>
      </c>
      <c r="D1019" s="40" t="s">
        <v>130</v>
      </c>
      <c r="E1019" s="130"/>
      <c r="F1019" s="130"/>
      <c r="G1019" s="130"/>
      <c r="H1019" s="130"/>
      <c r="I1019" s="130"/>
      <c r="J1019" s="130"/>
      <c r="K1019" s="130"/>
      <c r="L1019" s="130"/>
      <c r="M1019" s="130"/>
      <c r="N1019" s="130"/>
      <c r="O1019" s="40"/>
      <c r="P1019" s="40"/>
    </row>
    <row r="1020" spans="2:32" s="54" customFormat="1" ht="12" customHeight="1" x14ac:dyDescent="0.2">
      <c r="B1020" s="40"/>
      <c r="C1020" s="39"/>
      <c r="D1020" s="40"/>
      <c r="E1020" s="161"/>
      <c r="F1020" s="161"/>
      <c r="G1020" s="161"/>
      <c r="H1020" s="161"/>
      <c r="I1020" s="161"/>
      <c r="J1020" s="161"/>
      <c r="K1020" s="161"/>
      <c r="L1020" s="161"/>
      <c r="M1020" s="161"/>
      <c r="N1020" s="161"/>
      <c r="O1020" s="40"/>
      <c r="P1020" s="40"/>
    </row>
    <row r="1021" spans="2:32" s="54" customFormat="1" ht="12" customHeight="1" x14ac:dyDescent="0.2">
      <c r="B1021" s="40"/>
      <c r="C1021" s="276" t="s">
        <v>490</v>
      </c>
      <c r="D1021" s="276"/>
      <c r="E1021" s="276"/>
      <c r="F1021" s="276"/>
      <c r="G1021" s="276"/>
      <c r="H1021" s="276"/>
      <c r="I1021" s="276"/>
      <c r="J1021" s="276"/>
      <c r="K1021" s="276"/>
      <c r="L1021" s="276"/>
      <c r="M1021" s="276"/>
      <c r="N1021" s="276"/>
      <c r="O1021" s="276"/>
      <c r="P1021" s="276"/>
    </row>
    <row r="1022" spans="2:32" s="54" customFormat="1" ht="12" customHeight="1" x14ac:dyDescent="0.2">
      <c r="B1022" s="40"/>
      <c r="C1022" s="53"/>
      <c r="D1022" s="53"/>
      <c r="E1022" s="53"/>
      <c r="F1022" s="53"/>
      <c r="G1022" s="53"/>
      <c r="H1022" s="53"/>
      <c r="I1022" s="53"/>
      <c r="J1022" s="53"/>
      <c r="K1022" s="53"/>
      <c r="L1022" s="53"/>
      <c r="M1022" s="53"/>
      <c r="N1022" s="53"/>
      <c r="O1022" s="53"/>
      <c r="P1022" s="53"/>
    </row>
    <row r="1023" spans="2:32" s="54" customFormat="1" ht="12" customHeight="1" x14ac:dyDescent="0.2">
      <c r="B1023" s="40"/>
      <c r="C1023" s="39"/>
      <c r="D1023" s="40"/>
      <c r="E1023" s="161"/>
      <c r="F1023" s="161"/>
      <c r="G1023" s="161"/>
      <c r="H1023" s="161"/>
      <c r="I1023" s="161"/>
      <c r="J1023" s="161"/>
      <c r="K1023" s="161"/>
      <c r="L1023" s="161"/>
      <c r="M1023" s="161"/>
      <c r="N1023" s="161"/>
      <c r="O1023" s="40"/>
      <c r="P1023" s="40"/>
    </row>
    <row r="1024" spans="2:32" s="54" customFormat="1" ht="10.5" customHeight="1" x14ac:dyDescent="0.2">
      <c r="B1024" s="40"/>
      <c r="C1024" s="39" t="s">
        <v>131</v>
      </c>
      <c r="D1024" s="40" t="s">
        <v>132</v>
      </c>
      <c r="E1024" s="40"/>
      <c r="F1024" s="40"/>
      <c r="G1024" s="40"/>
      <c r="H1024" s="40"/>
      <c r="I1024" s="40"/>
      <c r="J1024" s="40"/>
      <c r="K1024" s="40"/>
      <c r="L1024" s="40"/>
      <c r="M1024" s="40"/>
      <c r="N1024" s="40"/>
      <c r="O1024" s="40"/>
      <c r="P1024" s="40"/>
      <c r="AA1024" s="35"/>
      <c r="AB1024" s="35"/>
    </row>
    <row r="1025" spans="1:32" s="54" customFormat="1" ht="12" customHeight="1" x14ac:dyDescent="0.2">
      <c r="B1025" s="40"/>
      <c r="C1025" s="39"/>
      <c r="D1025" s="40"/>
      <c r="E1025" s="40"/>
      <c r="F1025" s="40"/>
      <c r="G1025" s="40"/>
      <c r="H1025" s="40"/>
      <c r="I1025" s="40"/>
      <c r="J1025" s="40"/>
      <c r="K1025" s="40"/>
      <c r="L1025" s="40"/>
      <c r="M1025" s="40"/>
      <c r="N1025" s="40"/>
      <c r="O1025" s="40"/>
      <c r="P1025" s="40"/>
      <c r="AA1025" s="35"/>
      <c r="AB1025" s="35"/>
    </row>
    <row r="1026" spans="1:32" s="54" customFormat="1" ht="12" customHeight="1" x14ac:dyDescent="0.2">
      <c r="B1026" s="40"/>
      <c r="C1026" s="266" t="s">
        <v>419</v>
      </c>
      <c r="D1026" s="266"/>
      <c r="E1026" s="266"/>
      <c r="F1026" s="266"/>
      <c r="G1026" s="266"/>
      <c r="H1026" s="266"/>
      <c r="I1026" s="266"/>
      <c r="J1026" s="266"/>
      <c r="K1026" s="266"/>
      <c r="L1026" s="266"/>
      <c r="M1026" s="266"/>
      <c r="N1026" s="266"/>
      <c r="O1026" s="266"/>
      <c r="P1026" s="266"/>
      <c r="AA1026" s="35"/>
      <c r="AB1026" s="35"/>
    </row>
    <row r="1027" spans="1:32" s="54" customFormat="1" ht="12" customHeight="1" x14ac:dyDescent="0.2">
      <c r="B1027" s="94"/>
      <c r="C1027" s="132"/>
      <c r="D1027" s="94"/>
      <c r="E1027" s="94"/>
      <c r="F1027" s="94"/>
      <c r="G1027" s="94"/>
      <c r="H1027" s="94"/>
      <c r="I1027" s="94"/>
      <c r="J1027" s="94"/>
      <c r="K1027" s="94"/>
      <c r="L1027" s="94"/>
      <c r="M1027" s="94"/>
      <c r="N1027" s="94"/>
      <c r="O1027" s="94"/>
      <c r="P1027" s="94"/>
      <c r="AA1027" s="35"/>
      <c r="AB1027" s="35"/>
    </row>
    <row r="1028" spans="1:32" ht="12" customHeight="1" x14ac:dyDescent="0.2">
      <c r="A1028" s="109"/>
      <c r="B1028" s="178" t="s">
        <v>133</v>
      </c>
      <c r="C1028" s="96" t="s">
        <v>134</v>
      </c>
      <c r="D1028" s="109"/>
      <c r="E1028" s="47"/>
      <c r="F1028" s="47"/>
      <c r="G1028" s="40"/>
      <c r="H1028" s="40"/>
      <c r="I1028" s="40"/>
      <c r="J1028" s="40"/>
      <c r="K1028" s="40"/>
      <c r="L1028" s="40"/>
      <c r="M1028" s="40"/>
      <c r="N1028" s="40"/>
      <c r="O1028" s="109"/>
      <c r="P1028" s="109"/>
      <c r="R1028" s="54"/>
      <c r="S1028" s="54"/>
      <c r="T1028" s="54"/>
      <c r="U1028" s="54"/>
      <c r="V1028" s="54"/>
      <c r="W1028" s="54"/>
      <c r="X1028" s="54"/>
      <c r="Y1028" s="54"/>
      <c r="Z1028" s="54"/>
      <c r="AA1028" s="54"/>
      <c r="AB1028" s="54"/>
      <c r="AC1028" s="54"/>
      <c r="AD1028" s="54"/>
      <c r="AE1028" s="54"/>
      <c r="AF1028" s="54"/>
    </row>
    <row r="1029" spans="1:32" ht="6" customHeight="1" x14ac:dyDescent="0.2">
      <c r="B1029" s="45"/>
      <c r="C1029" s="98"/>
      <c r="R1029" s="54"/>
      <c r="S1029" s="54"/>
      <c r="T1029" s="54"/>
      <c r="U1029" s="54"/>
      <c r="V1029" s="54"/>
      <c r="W1029" s="54"/>
      <c r="X1029" s="54"/>
      <c r="Y1029" s="54"/>
      <c r="Z1029" s="54"/>
      <c r="AA1029" s="54"/>
      <c r="AB1029" s="54"/>
      <c r="AC1029" s="54"/>
      <c r="AD1029" s="54"/>
      <c r="AE1029" s="54"/>
      <c r="AF1029" s="54"/>
    </row>
    <row r="1030" spans="1:32" s="54" customFormat="1" ht="12" customHeight="1" x14ac:dyDescent="0.2">
      <c r="B1030" s="39" t="s">
        <v>38</v>
      </c>
      <c r="C1030" s="40"/>
      <c r="D1030" s="40"/>
      <c r="E1030" s="109"/>
      <c r="F1030" s="109"/>
      <c r="G1030" s="109"/>
      <c r="H1030" s="109"/>
      <c r="I1030" s="109"/>
      <c r="J1030" s="109"/>
      <c r="K1030" s="109"/>
      <c r="L1030" s="109"/>
      <c r="M1030" s="109"/>
      <c r="N1030" s="109"/>
      <c r="O1030" s="40"/>
      <c r="P1030" s="40"/>
    </row>
    <row r="1031" spans="1:32" s="119" customFormat="1" ht="6" customHeight="1" x14ac:dyDescent="0.2">
      <c r="B1031" s="123"/>
      <c r="C1031" s="109"/>
      <c r="D1031" s="109"/>
      <c r="E1031" s="40"/>
      <c r="F1031" s="40"/>
      <c r="G1031" s="40"/>
      <c r="H1031" s="40"/>
      <c r="I1031" s="40"/>
      <c r="J1031" s="40"/>
      <c r="K1031" s="40"/>
      <c r="L1031" s="40"/>
      <c r="M1031" s="40"/>
      <c r="N1031" s="40"/>
      <c r="O1031" s="109"/>
      <c r="P1031" s="109"/>
      <c r="S1031" s="94"/>
      <c r="T1031" s="94"/>
      <c r="U1031" s="94"/>
      <c r="V1031" s="94"/>
      <c r="W1031" s="94"/>
      <c r="X1031" s="94"/>
      <c r="Y1031" s="94"/>
      <c r="Z1031" s="94"/>
      <c r="AA1031" s="94"/>
      <c r="AB1031" s="94"/>
      <c r="AC1031" s="94"/>
      <c r="AD1031" s="94"/>
      <c r="AE1031" s="94"/>
      <c r="AF1031" s="94"/>
    </row>
    <row r="1032" spans="1:32" s="54" customFormat="1" ht="12" customHeight="1" x14ac:dyDescent="0.2">
      <c r="B1032" s="40"/>
      <c r="C1032" s="39" t="s">
        <v>10</v>
      </c>
      <c r="D1032" s="40" t="s">
        <v>135</v>
      </c>
      <c r="E1032" s="109"/>
      <c r="F1032" s="109"/>
      <c r="G1032" s="109"/>
      <c r="H1032" s="109"/>
      <c r="I1032" s="109"/>
      <c r="J1032" s="109"/>
      <c r="K1032" s="109"/>
      <c r="L1032" s="109"/>
      <c r="M1032" s="109"/>
      <c r="N1032" s="109"/>
      <c r="O1032" s="40"/>
      <c r="P1032" s="40"/>
      <c r="R1032" s="35"/>
    </row>
    <row r="1033" spans="1:32" s="54" customFormat="1" ht="12" customHeight="1" x14ac:dyDescent="0.2">
      <c r="B1033" s="40"/>
      <c r="C1033" s="39"/>
      <c r="D1033" s="40"/>
      <c r="E1033" s="109"/>
      <c r="F1033" s="109"/>
      <c r="G1033" s="109"/>
      <c r="H1033" s="109"/>
      <c r="I1033" s="109"/>
      <c r="J1033" s="109"/>
      <c r="K1033" s="109"/>
      <c r="L1033" s="109"/>
      <c r="M1033" s="109"/>
      <c r="N1033" s="109"/>
      <c r="O1033" s="40"/>
      <c r="P1033" s="40"/>
      <c r="R1033" s="35"/>
    </row>
    <row r="1034" spans="1:32" s="54" customFormat="1" ht="12" customHeight="1" x14ac:dyDescent="0.2">
      <c r="B1034" s="40"/>
      <c r="C1034" s="266" t="s">
        <v>419</v>
      </c>
      <c r="D1034" s="266"/>
      <c r="E1034" s="266"/>
      <c r="F1034" s="266"/>
      <c r="G1034" s="266"/>
      <c r="H1034" s="266"/>
      <c r="I1034" s="266"/>
      <c r="J1034" s="266"/>
      <c r="K1034" s="266"/>
      <c r="L1034" s="266"/>
      <c r="M1034" s="266"/>
      <c r="N1034" s="266"/>
      <c r="O1034" s="266"/>
      <c r="P1034" s="266"/>
      <c r="R1034" s="35"/>
    </row>
    <row r="1035" spans="1:32" s="54" customFormat="1" ht="12" customHeight="1" x14ac:dyDescent="0.2">
      <c r="B1035" s="40"/>
      <c r="C1035" s="39"/>
      <c r="D1035" s="40"/>
      <c r="E1035" s="109"/>
      <c r="F1035" s="109"/>
      <c r="G1035" s="109"/>
      <c r="H1035" s="109"/>
      <c r="I1035" s="109"/>
      <c r="J1035" s="109"/>
      <c r="K1035" s="109"/>
      <c r="L1035" s="109"/>
      <c r="M1035" s="109"/>
      <c r="N1035" s="109"/>
      <c r="O1035" s="40"/>
      <c r="P1035" s="40"/>
      <c r="R1035" s="35"/>
    </row>
    <row r="1036" spans="1:32" s="54" customFormat="1" ht="12" customHeight="1" x14ac:dyDescent="0.2">
      <c r="B1036" s="40"/>
      <c r="C1036" s="39" t="s">
        <v>93</v>
      </c>
      <c r="D1036" s="40" t="s">
        <v>136</v>
      </c>
      <c r="E1036" s="40"/>
      <c r="F1036" s="40"/>
      <c r="G1036" s="40"/>
      <c r="H1036" s="40"/>
      <c r="I1036" s="40"/>
      <c r="J1036" s="40"/>
      <c r="K1036" s="40"/>
      <c r="L1036" s="40"/>
      <c r="M1036" s="40"/>
      <c r="N1036" s="40"/>
      <c r="O1036" s="40"/>
      <c r="P1036" s="40"/>
    </row>
    <row r="1037" spans="1:32" s="54" customFormat="1" ht="12" customHeight="1" x14ac:dyDescent="0.2">
      <c r="B1037" s="40"/>
      <c r="C1037" s="39"/>
      <c r="D1037" s="40"/>
      <c r="E1037" s="40"/>
      <c r="F1037" s="40"/>
      <c r="G1037" s="40"/>
      <c r="H1037" s="40"/>
      <c r="I1037" s="40"/>
      <c r="J1037" s="40"/>
      <c r="K1037" s="40"/>
      <c r="L1037" s="40"/>
      <c r="M1037" s="40"/>
      <c r="N1037" s="40"/>
      <c r="O1037" s="40"/>
      <c r="P1037" s="40"/>
    </row>
    <row r="1038" spans="1:32" s="54" customFormat="1" ht="12" customHeight="1" x14ac:dyDescent="0.2">
      <c r="B1038" s="40"/>
      <c r="C1038" s="266" t="s">
        <v>419</v>
      </c>
      <c r="D1038" s="266"/>
      <c r="E1038" s="266"/>
      <c r="F1038" s="266"/>
      <c r="G1038" s="266"/>
      <c r="H1038" s="266"/>
      <c r="I1038" s="266"/>
      <c r="J1038" s="266"/>
      <c r="K1038" s="266"/>
      <c r="L1038" s="266"/>
      <c r="M1038" s="266"/>
      <c r="N1038" s="266"/>
      <c r="O1038" s="266"/>
      <c r="P1038" s="266"/>
    </row>
    <row r="1039" spans="1:32" s="54" customFormat="1" ht="12" customHeight="1" x14ac:dyDescent="0.2">
      <c r="B1039" s="40"/>
      <c r="C1039" s="39"/>
      <c r="D1039" s="40"/>
      <c r="E1039" s="40"/>
      <c r="F1039" s="40"/>
      <c r="G1039" s="40"/>
      <c r="H1039" s="40"/>
      <c r="I1039" s="40"/>
      <c r="J1039" s="40"/>
      <c r="K1039" s="40"/>
      <c r="L1039" s="40"/>
      <c r="M1039" s="40"/>
      <c r="N1039" s="40"/>
      <c r="O1039" s="40"/>
      <c r="P1039" s="40"/>
    </row>
    <row r="1040" spans="1:32" s="54" customFormat="1" ht="12" customHeight="1" x14ac:dyDescent="0.2">
      <c r="B1040" s="40"/>
      <c r="C1040" s="39" t="s">
        <v>99</v>
      </c>
      <c r="D1040" s="40" t="s">
        <v>137</v>
      </c>
      <c r="E1040" s="40"/>
      <c r="F1040" s="40"/>
      <c r="G1040" s="40"/>
      <c r="H1040" s="40"/>
      <c r="I1040" s="40"/>
      <c r="J1040" s="40"/>
      <c r="K1040" s="40"/>
      <c r="L1040" s="40"/>
      <c r="M1040" s="40"/>
      <c r="N1040" s="40"/>
      <c r="O1040" s="40"/>
      <c r="P1040" s="40"/>
      <c r="R1040" s="35"/>
      <c r="S1040" s="35"/>
      <c r="T1040" s="35"/>
      <c r="U1040" s="35"/>
      <c r="V1040" s="35"/>
      <c r="W1040" s="35"/>
      <c r="X1040" s="35"/>
      <c r="Y1040" s="35"/>
      <c r="Z1040" s="35"/>
    </row>
    <row r="1041" spans="2:32" s="54" customFormat="1" ht="12" customHeight="1" x14ac:dyDescent="0.2">
      <c r="B1041" s="40"/>
      <c r="C1041" s="39"/>
      <c r="D1041" s="40"/>
      <c r="E1041" s="40"/>
      <c r="F1041" s="40"/>
      <c r="G1041" s="40"/>
      <c r="H1041" s="40"/>
      <c r="I1041" s="40"/>
      <c r="J1041" s="40"/>
      <c r="K1041" s="40"/>
      <c r="L1041" s="40"/>
      <c r="M1041" s="40"/>
      <c r="N1041" s="40"/>
      <c r="O1041" s="40"/>
      <c r="P1041" s="40"/>
      <c r="R1041" s="35"/>
      <c r="S1041" s="35"/>
      <c r="T1041" s="35"/>
      <c r="U1041" s="35"/>
      <c r="V1041" s="35"/>
      <c r="W1041" s="35"/>
      <c r="X1041" s="35"/>
      <c r="Y1041" s="35"/>
      <c r="Z1041" s="35"/>
    </row>
    <row r="1042" spans="2:32" s="54" customFormat="1" ht="12" customHeight="1" x14ac:dyDescent="0.2">
      <c r="B1042" s="40"/>
      <c r="C1042" s="266" t="s">
        <v>419</v>
      </c>
      <c r="D1042" s="266"/>
      <c r="E1042" s="266"/>
      <c r="F1042" s="266"/>
      <c r="G1042" s="266"/>
      <c r="H1042" s="266"/>
      <c r="I1042" s="266"/>
      <c r="J1042" s="266"/>
      <c r="K1042" s="266"/>
      <c r="L1042" s="266"/>
      <c r="M1042" s="266"/>
      <c r="N1042" s="266"/>
      <c r="O1042" s="266"/>
      <c r="P1042" s="266"/>
      <c r="R1042" s="35"/>
      <c r="S1042" s="35"/>
      <c r="T1042" s="35"/>
      <c r="U1042" s="35"/>
      <c r="V1042" s="35"/>
      <c r="W1042" s="35"/>
      <c r="X1042" s="35"/>
      <c r="Y1042" s="35"/>
      <c r="Z1042" s="35"/>
    </row>
    <row r="1043" spans="2:32" s="54" customFormat="1" ht="12" customHeight="1" x14ac:dyDescent="0.2">
      <c r="B1043" s="40"/>
      <c r="C1043" s="39"/>
      <c r="D1043" s="40"/>
      <c r="E1043" s="40"/>
      <c r="F1043" s="40"/>
      <c r="G1043" s="40"/>
      <c r="H1043" s="40"/>
      <c r="I1043" s="40"/>
      <c r="J1043" s="40"/>
      <c r="K1043" s="40"/>
      <c r="L1043" s="40"/>
      <c r="M1043" s="40"/>
      <c r="N1043" s="40"/>
      <c r="O1043" s="40"/>
      <c r="P1043" s="40"/>
      <c r="R1043" s="35"/>
      <c r="S1043" s="35"/>
      <c r="T1043" s="35"/>
      <c r="U1043" s="35"/>
      <c r="V1043" s="35"/>
      <c r="W1043" s="35"/>
      <c r="X1043" s="35"/>
      <c r="Y1043" s="35"/>
      <c r="Z1043" s="35"/>
    </row>
    <row r="1044" spans="2:32" s="54" customFormat="1" ht="12" customHeight="1" x14ac:dyDescent="0.2">
      <c r="B1044" s="40"/>
      <c r="C1044" s="39" t="s">
        <v>101</v>
      </c>
      <c r="D1044" s="40" t="s">
        <v>138</v>
      </c>
      <c r="E1044" s="40"/>
      <c r="F1044" s="40"/>
      <c r="G1044" s="40"/>
      <c r="H1044" s="40"/>
      <c r="I1044" s="40"/>
      <c r="J1044" s="40"/>
      <c r="K1044" s="40"/>
      <c r="L1044" s="40"/>
      <c r="M1044" s="40"/>
      <c r="N1044" s="40"/>
      <c r="O1044" s="40"/>
      <c r="P1044" s="40"/>
      <c r="S1044" s="35"/>
      <c r="T1044" s="35"/>
      <c r="U1044" s="35"/>
      <c r="V1044" s="35"/>
      <c r="W1044" s="35"/>
      <c r="X1044" s="35"/>
      <c r="Y1044" s="35"/>
      <c r="Z1044" s="35"/>
    </row>
    <row r="1045" spans="2:32" s="54" customFormat="1" ht="12" customHeight="1" x14ac:dyDescent="0.2">
      <c r="B1045" s="40"/>
      <c r="C1045" s="39"/>
      <c r="D1045" s="40"/>
      <c r="E1045" s="40"/>
      <c r="F1045" s="40"/>
      <c r="G1045" s="40"/>
      <c r="H1045" s="40"/>
      <c r="I1045" s="40"/>
      <c r="J1045" s="40"/>
      <c r="K1045" s="40"/>
      <c r="L1045" s="40"/>
      <c r="M1045" s="40"/>
      <c r="N1045" s="40"/>
      <c r="O1045" s="40"/>
      <c r="P1045" s="40"/>
      <c r="S1045" s="35"/>
      <c r="T1045" s="35"/>
      <c r="U1045" s="35"/>
      <c r="V1045" s="35"/>
      <c r="W1045" s="35"/>
      <c r="X1045" s="35"/>
      <c r="Y1045" s="35"/>
      <c r="Z1045" s="35"/>
    </row>
    <row r="1046" spans="2:32" s="54" customFormat="1" ht="12" customHeight="1" x14ac:dyDescent="0.2">
      <c r="B1046" s="40"/>
      <c r="C1046" s="266" t="s">
        <v>419</v>
      </c>
      <c r="D1046" s="266"/>
      <c r="E1046" s="266"/>
      <c r="F1046" s="266"/>
      <c r="G1046" s="266"/>
      <c r="H1046" s="266"/>
      <c r="I1046" s="266"/>
      <c r="J1046" s="266"/>
      <c r="K1046" s="266"/>
      <c r="L1046" s="266"/>
      <c r="M1046" s="266"/>
      <c r="N1046" s="266"/>
      <c r="O1046" s="266"/>
      <c r="P1046" s="266"/>
      <c r="S1046" s="35"/>
      <c r="T1046" s="35"/>
      <c r="U1046" s="35"/>
      <c r="V1046" s="35"/>
      <c r="W1046" s="35"/>
      <c r="X1046" s="35"/>
      <c r="Y1046" s="35"/>
      <c r="Z1046" s="35"/>
    </row>
    <row r="1047" spans="2:32" s="54" customFormat="1" ht="12" customHeight="1" x14ac:dyDescent="0.2">
      <c r="B1047" s="40"/>
      <c r="C1047" s="39"/>
      <c r="D1047" s="40"/>
      <c r="E1047" s="40"/>
      <c r="F1047" s="40"/>
      <c r="G1047" s="40"/>
      <c r="H1047" s="40"/>
      <c r="I1047" s="40"/>
      <c r="J1047" s="40"/>
      <c r="K1047" s="40"/>
      <c r="L1047" s="40"/>
      <c r="M1047" s="40"/>
      <c r="N1047" s="40"/>
      <c r="O1047" s="40"/>
      <c r="P1047" s="40"/>
      <c r="S1047" s="35"/>
      <c r="T1047" s="35"/>
      <c r="U1047" s="35"/>
      <c r="V1047" s="35"/>
      <c r="W1047" s="35"/>
      <c r="X1047" s="35"/>
      <c r="Y1047" s="35"/>
      <c r="Z1047" s="35"/>
    </row>
    <row r="1048" spans="2:32" s="54" customFormat="1" ht="12" customHeight="1" x14ac:dyDescent="0.2">
      <c r="B1048" s="40"/>
      <c r="C1048" s="39" t="s">
        <v>103</v>
      </c>
      <c r="D1048" s="40" t="s">
        <v>139</v>
      </c>
      <c r="E1048" s="40"/>
      <c r="F1048" s="40"/>
      <c r="G1048" s="40"/>
      <c r="H1048" s="40"/>
      <c r="I1048" s="40"/>
      <c r="J1048" s="40"/>
      <c r="K1048" s="40"/>
      <c r="L1048" s="40"/>
      <c r="M1048" s="40"/>
      <c r="N1048" s="40"/>
      <c r="O1048" s="40"/>
      <c r="P1048" s="40"/>
    </row>
    <row r="1049" spans="2:32" s="54" customFormat="1" ht="12" customHeight="1" x14ac:dyDescent="0.2">
      <c r="B1049" s="39" t="s">
        <v>41</v>
      </c>
      <c r="C1049" s="40"/>
      <c r="D1049" s="40"/>
      <c r="E1049" s="40"/>
      <c r="F1049" s="40"/>
      <c r="G1049" s="40"/>
      <c r="H1049" s="40"/>
      <c r="I1049" s="40"/>
      <c r="J1049" s="40"/>
      <c r="K1049" s="40"/>
      <c r="L1049" s="40"/>
      <c r="M1049" s="40"/>
      <c r="N1049" s="40"/>
      <c r="O1049" s="40"/>
      <c r="P1049" s="40"/>
      <c r="S1049" s="35"/>
      <c r="T1049" s="35"/>
      <c r="U1049" s="35"/>
      <c r="V1049" s="35"/>
      <c r="W1049" s="35"/>
      <c r="X1049" s="35"/>
      <c r="Y1049" s="35"/>
      <c r="Z1049" s="35"/>
    </row>
    <row r="1050" spans="2:32" s="54" customFormat="1" ht="12" customHeight="1" x14ac:dyDescent="0.2">
      <c r="B1050" s="40" t="s">
        <v>215</v>
      </c>
      <c r="C1050" s="40"/>
      <c r="D1050" s="40"/>
      <c r="E1050" s="40"/>
      <c r="F1050" s="40"/>
      <c r="G1050" s="40"/>
      <c r="H1050" s="40"/>
      <c r="I1050" s="40"/>
      <c r="J1050" s="40"/>
      <c r="K1050" s="40"/>
      <c r="L1050" s="40"/>
      <c r="M1050" s="40"/>
      <c r="N1050" s="40"/>
      <c r="O1050" s="40"/>
      <c r="P1050" s="40"/>
      <c r="AC1050" s="35"/>
      <c r="AD1050" s="35"/>
      <c r="AE1050" s="35"/>
      <c r="AF1050" s="35"/>
    </row>
    <row r="1051" spans="2:32" s="54" customFormat="1" ht="12" customHeight="1" x14ac:dyDescent="0.2">
      <c r="B1051" s="109"/>
      <c r="C1051" s="109"/>
      <c r="D1051" s="109"/>
      <c r="E1051" s="40"/>
      <c r="F1051" s="40"/>
      <c r="G1051" s="40"/>
      <c r="H1051" s="40"/>
      <c r="I1051" s="40"/>
      <c r="J1051" s="40"/>
      <c r="K1051" s="40"/>
      <c r="L1051" s="40"/>
      <c r="M1051" s="40"/>
      <c r="N1051" s="40"/>
      <c r="O1051" s="109"/>
      <c r="P1051" s="109"/>
      <c r="AC1051" s="35"/>
      <c r="AD1051" s="35"/>
      <c r="AE1051" s="35"/>
      <c r="AF1051" s="35"/>
    </row>
    <row r="1052" spans="2:32" s="54" customFormat="1" ht="12" customHeight="1" x14ac:dyDescent="0.2">
      <c r="B1052" s="109"/>
      <c r="C1052" s="266" t="s">
        <v>419</v>
      </c>
      <c r="D1052" s="266"/>
      <c r="E1052" s="266"/>
      <c r="F1052" s="266"/>
      <c r="G1052" s="266"/>
      <c r="H1052" s="266"/>
      <c r="I1052" s="266"/>
      <c r="J1052" s="266"/>
      <c r="K1052" s="266"/>
      <c r="L1052" s="266"/>
      <c r="M1052" s="266"/>
      <c r="N1052" s="266"/>
      <c r="O1052" s="266"/>
      <c r="P1052" s="266"/>
      <c r="AC1052" s="35"/>
      <c r="AD1052" s="35"/>
      <c r="AE1052" s="35"/>
      <c r="AF1052" s="35"/>
    </row>
    <row r="1053" spans="2:32" s="54" customFormat="1" ht="12" customHeight="1" x14ac:dyDescent="0.2">
      <c r="B1053" s="109"/>
      <c r="C1053" s="109"/>
      <c r="D1053" s="109"/>
      <c r="E1053" s="40"/>
      <c r="F1053" s="40"/>
      <c r="G1053" s="40"/>
      <c r="H1053" s="40"/>
      <c r="I1053" s="40"/>
      <c r="J1053" s="40"/>
      <c r="K1053" s="40"/>
      <c r="L1053" s="40"/>
      <c r="M1053" s="40"/>
      <c r="N1053" s="40"/>
      <c r="O1053" s="109"/>
      <c r="P1053" s="109"/>
      <c r="AC1053" s="35"/>
      <c r="AD1053" s="35"/>
      <c r="AE1053" s="35"/>
      <c r="AF1053" s="35"/>
    </row>
    <row r="1054" spans="2:32" ht="12" customHeight="1" x14ac:dyDescent="0.2">
      <c r="B1054" s="45" t="s">
        <v>140</v>
      </c>
      <c r="C1054" s="98" t="s">
        <v>141</v>
      </c>
      <c r="R1054" s="54"/>
      <c r="S1054" s="54"/>
      <c r="T1054" s="54"/>
      <c r="U1054" s="54"/>
      <c r="V1054" s="54"/>
      <c r="W1054" s="54"/>
      <c r="X1054" s="54"/>
      <c r="Y1054" s="54"/>
      <c r="Z1054" s="54"/>
      <c r="AA1054" s="54"/>
      <c r="AB1054" s="54"/>
      <c r="AC1054" s="54"/>
      <c r="AD1054" s="54"/>
      <c r="AE1054" s="54"/>
      <c r="AF1054" s="54"/>
    </row>
    <row r="1055" spans="2:32" ht="12" customHeight="1" x14ac:dyDescent="0.2">
      <c r="B1055" s="45"/>
      <c r="C1055" s="98"/>
      <c r="R1055" s="54"/>
      <c r="S1055" s="54"/>
      <c r="T1055" s="54"/>
      <c r="U1055" s="54"/>
      <c r="V1055" s="54"/>
      <c r="W1055" s="54"/>
      <c r="X1055" s="54"/>
      <c r="Y1055" s="54"/>
      <c r="Z1055" s="54"/>
    </row>
    <row r="1056" spans="2:32" s="54" customFormat="1" ht="12" customHeight="1" x14ac:dyDescent="0.2">
      <c r="B1056" s="39" t="s">
        <v>42</v>
      </c>
      <c r="C1056" s="40"/>
      <c r="D1056" s="40"/>
      <c r="E1056" s="109"/>
      <c r="F1056" s="109"/>
      <c r="G1056" s="109"/>
      <c r="H1056" s="109"/>
      <c r="I1056" s="109"/>
      <c r="J1056" s="109"/>
      <c r="K1056" s="109"/>
      <c r="L1056" s="109"/>
      <c r="M1056" s="109"/>
      <c r="N1056" s="109"/>
      <c r="O1056" s="40"/>
      <c r="P1056" s="40"/>
      <c r="AA1056" s="35"/>
      <c r="AB1056" s="35"/>
    </row>
    <row r="1057" spans="2:18" s="54" customFormat="1" ht="12" customHeight="1" x14ac:dyDescent="0.2">
      <c r="B1057" s="40"/>
      <c r="C1057" s="39" t="s">
        <v>10</v>
      </c>
      <c r="D1057" s="40" t="s">
        <v>142</v>
      </c>
      <c r="E1057" s="40"/>
      <c r="F1057" s="40"/>
      <c r="G1057" s="40"/>
      <c r="H1057" s="40"/>
      <c r="I1057" s="40"/>
      <c r="J1057" s="40"/>
      <c r="K1057" s="40"/>
      <c r="L1057" s="40"/>
      <c r="M1057" s="40"/>
      <c r="N1057" s="40"/>
      <c r="O1057" s="40"/>
      <c r="P1057" s="40"/>
      <c r="R1057" s="35"/>
    </row>
    <row r="1058" spans="2:18" s="54" customFormat="1" ht="12" customHeight="1" x14ac:dyDescent="0.2">
      <c r="B1058" s="40"/>
      <c r="C1058" s="39"/>
      <c r="D1058" s="40"/>
      <c r="E1058" s="40"/>
      <c r="F1058" s="40"/>
      <c r="G1058" s="40"/>
      <c r="H1058" s="40"/>
      <c r="I1058" s="40"/>
      <c r="J1058" s="40"/>
      <c r="K1058" s="40"/>
      <c r="L1058" s="40"/>
      <c r="M1058" s="40"/>
      <c r="N1058" s="40"/>
      <c r="O1058" s="40"/>
      <c r="P1058" s="40"/>
      <c r="R1058" s="35"/>
    </row>
    <row r="1059" spans="2:18" s="54" customFormat="1" ht="12" customHeight="1" x14ac:dyDescent="0.2">
      <c r="B1059" s="40"/>
      <c r="C1059" s="172"/>
      <c r="D1059" s="40"/>
      <c r="E1059" s="40"/>
      <c r="F1059" s="40"/>
      <c r="G1059" s="40"/>
      <c r="H1059" s="40"/>
      <c r="I1059" s="40"/>
      <c r="J1059" s="40"/>
      <c r="K1059" s="40"/>
      <c r="L1059" s="40"/>
      <c r="M1059" s="40"/>
      <c r="N1059" s="40"/>
      <c r="O1059" s="40"/>
      <c r="P1059" s="40"/>
      <c r="R1059" s="35"/>
    </row>
    <row r="1060" spans="2:18" s="54" customFormat="1" ht="12" customHeight="1" x14ac:dyDescent="0.2">
      <c r="B1060" s="40"/>
      <c r="C1060" s="39"/>
      <c r="D1060" s="40"/>
      <c r="E1060" s="40"/>
      <c r="F1060" s="40"/>
      <c r="G1060" s="40"/>
      <c r="H1060" s="40"/>
      <c r="I1060" s="40"/>
      <c r="J1060" s="40"/>
      <c r="K1060" s="40"/>
      <c r="L1060" s="40"/>
      <c r="M1060" s="40"/>
      <c r="N1060" s="40"/>
      <c r="O1060" s="40"/>
      <c r="P1060" s="40"/>
      <c r="R1060" s="35"/>
    </row>
    <row r="1061" spans="2:18" s="54" customFormat="1" ht="35.25" customHeight="1" x14ac:dyDescent="0.2">
      <c r="B1061" s="40"/>
      <c r="C1061" s="202" t="s">
        <v>651</v>
      </c>
      <c r="D1061" s="173" t="s">
        <v>184</v>
      </c>
      <c r="E1061" s="173" t="s">
        <v>464</v>
      </c>
      <c r="F1061" s="174" t="s">
        <v>492</v>
      </c>
      <c r="G1061" s="174" t="s">
        <v>493</v>
      </c>
      <c r="H1061" s="40"/>
      <c r="I1061" s="40"/>
      <c r="J1061" s="40"/>
      <c r="K1061" s="40"/>
      <c r="L1061" s="40"/>
      <c r="M1061" s="40"/>
      <c r="N1061" s="40"/>
      <c r="O1061" s="40"/>
      <c r="P1061" s="40"/>
      <c r="R1061" s="35"/>
    </row>
    <row r="1062" spans="2:18" s="54" customFormat="1" ht="12" customHeight="1" x14ac:dyDescent="0.2">
      <c r="B1062" s="40"/>
      <c r="C1062" s="203" t="s">
        <v>621</v>
      </c>
      <c r="D1062" s="175" t="s">
        <v>682</v>
      </c>
      <c r="E1062" s="238">
        <v>72300</v>
      </c>
      <c r="F1062" s="192" t="s">
        <v>494</v>
      </c>
      <c r="G1062" s="233">
        <v>0.1</v>
      </c>
      <c r="H1062" s="40"/>
      <c r="I1062" s="40"/>
      <c r="J1062" s="40"/>
      <c r="K1062" s="40"/>
      <c r="L1062" s="40"/>
      <c r="M1062" s="40"/>
      <c r="N1062" s="40"/>
      <c r="O1062" s="40"/>
      <c r="P1062" s="40"/>
      <c r="R1062" s="35"/>
    </row>
    <row r="1063" spans="2:18" s="54" customFormat="1" ht="24.75" customHeight="1" x14ac:dyDescent="0.2">
      <c r="B1063" s="40"/>
      <c r="C1063" s="203" t="s">
        <v>622</v>
      </c>
      <c r="D1063" s="255" t="s">
        <v>683</v>
      </c>
      <c r="E1063" s="238">
        <v>15660</v>
      </c>
      <c r="F1063" s="175"/>
      <c r="G1063" s="234">
        <v>0.33300000000000002</v>
      </c>
      <c r="H1063" s="40"/>
      <c r="I1063" s="40"/>
      <c r="J1063" s="40"/>
      <c r="K1063" s="40"/>
      <c r="L1063" s="40"/>
      <c r="M1063" s="40"/>
      <c r="N1063" s="40"/>
      <c r="O1063" s="40"/>
      <c r="P1063" s="40"/>
      <c r="R1063" s="35"/>
    </row>
    <row r="1064" spans="2:18" s="54" customFormat="1" ht="67.5" x14ac:dyDescent="0.2">
      <c r="B1064" s="40"/>
      <c r="C1064" s="203" t="s">
        <v>672</v>
      </c>
      <c r="D1064" s="255" t="s">
        <v>668</v>
      </c>
      <c r="E1064" s="238">
        <v>6878.99</v>
      </c>
      <c r="F1064" s="175"/>
      <c r="G1064" s="233">
        <v>0.1</v>
      </c>
      <c r="H1064" s="40"/>
      <c r="I1064" s="40"/>
      <c r="J1064" s="40"/>
      <c r="K1064" s="40"/>
      <c r="L1064" s="40"/>
      <c r="M1064" s="40"/>
      <c r="N1064" s="40"/>
      <c r="O1064" s="40"/>
      <c r="P1064" s="40"/>
      <c r="R1064" s="35"/>
    </row>
    <row r="1065" spans="2:18" s="54" customFormat="1" ht="67.5" x14ac:dyDescent="0.2">
      <c r="B1065" s="40"/>
      <c r="C1065" s="203" t="s">
        <v>669</v>
      </c>
      <c r="D1065" s="255" t="s">
        <v>668</v>
      </c>
      <c r="E1065" s="238">
        <v>6878.99</v>
      </c>
      <c r="F1065" s="175"/>
      <c r="G1065" s="233">
        <v>0.1</v>
      </c>
      <c r="H1065" s="40"/>
      <c r="I1065" s="40"/>
      <c r="J1065" s="40"/>
      <c r="K1065" s="40"/>
      <c r="L1065" s="40"/>
      <c r="M1065" s="40"/>
      <c r="N1065" s="40"/>
      <c r="O1065" s="40"/>
      <c r="P1065" s="40"/>
      <c r="R1065" s="35"/>
    </row>
    <row r="1066" spans="2:18" s="54" customFormat="1" ht="33.75" x14ac:dyDescent="0.2">
      <c r="B1066" s="40"/>
      <c r="C1066" s="203" t="s">
        <v>670</v>
      </c>
      <c r="D1066" s="255" t="s">
        <v>671</v>
      </c>
      <c r="E1066" s="238">
        <v>11838.93</v>
      </c>
      <c r="F1066" s="175"/>
      <c r="G1066" s="233">
        <v>0.1</v>
      </c>
      <c r="H1066" s="40"/>
      <c r="I1066" s="40"/>
      <c r="J1066" s="40"/>
      <c r="K1066" s="40"/>
      <c r="L1066" s="40"/>
      <c r="M1066" s="40"/>
      <c r="N1066" s="40"/>
      <c r="O1066" s="40"/>
      <c r="P1066" s="40"/>
      <c r="R1066" s="35"/>
    </row>
    <row r="1067" spans="2:18" s="54" customFormat="1" ht="67.5" x14ac:dyDescent="0.2">
      <c r="B1067" s="40"/>
      <c r="C1067" s="175" t="s">
        <v>685</v>
      </c>
      <c r="D1067" s="255" t="s">
        <v>686</v>
      </c>
      <c r="E1067" s="257">
        <v>9377.44</v>
      </c>
      <c r="F1067" s="256"/>
      <c r="G1067" s="233">
        <v>0.1</v>
      </c>
      <c r="H1067" s="40"/>
      <c r="I1067" s="40"/>
      <c r="J1067" s="40"/>
      <c r="K1067" s="40"/>
      <c r="L1067" s="40"/>
      <c r="M1067" s="40"/>
      <c r="N1067" s="40"/>
      <c r="O1067" s="40"/>
      <c r="P1067" s="40"/>
      <c r="R1067" s="35"/>
    </row>
    <row r="1068" spans="2:18" s="54" customFormat="1" ht="67.5" x14ac:dyDescent="0.2">
      <c r="B1068" s="40"/>
      <c r="C1068" s="175" t="s">
        <v>687</v>
      </c>
      <c r="D1068" s="255" t="s">
        <v>688</v>
      </c>
      <c r="E1068" s="257">
        <v>10031.68</v>
      </c>
      <c r="F1068" s="256"/>
      <c r="G1068" s="233">
        <v>0.1</v>
      </c>
      <c r="H1068" s="40"/>
      <c r="I1068" s="40"/>
      <c r="J1068" s="40"/>
      <c r="K1068" s="40"/>
      <c r="L1068" s="40"/>
      <c r="M1068" s="40"/>
      <c r="N1068" s="40"/>
      <c r="O1068" s="40"/>
      <c r="P1068" s="40"/>
      <c r="R1068" s="35"/>
    </row>
    <row r="1069" spans="2:18" s="54" customFormat="1" ht="112.5" x14ac:dyDescent="0.2">
      <c r="B1069" s="40"/>
      <c r="C1069" s="175" t="s">
        <v>689</v>
      </c>
      <c r="D1069" s="255" t="s">
        <v>690</v>
      </c>
      <c r="E1069" s="257">
        <v>9999.2000000000007</v>
      </c>
      <c r="F1069" s="256"/>
      <c r="G1069" s="233">
        <v>0.1</v>
      </c>
      <c r="H1069" s="40"/>
      <c r="I1069" s="40"/>
      <c r="J1069" s="40"/>
      <c r="K1069" s="40"/>
      <c r="L1069" s="40"/>
      <c r="M1069" s="40"/>
      <c r="N1069" s="40"/>
      <c r="O1069" s="40"/>
      <c r="P1069" s="40"/>
      <c r="R1069" s="35"/>
    </row>
    <row r="1070" spans="2:18" s="54" customFormat="1" ht="26.25" customHeight="1" x14ac:dyDescent="0.2">
      <c r="B1070" s="40"/>
      <c r="C1070" s="204"/>
      <c r="D1070" s="205" t="s">
        <v>495</v>
      </c>
      <c r="E1070" s="239">
        <f>SUM(E1062:E1069)</f>
        <v>142965.23000000001</v>
      </c>
      <c r="F1070" s="175"/>
      <c r="G1070" s="175"/>
      <c r="H1070" s="40"/>
      <c r="I1070" s="40"/>
      <c r="J1070" s="40"/>
      <c r="K1070" s="40"/>
      <c r="L1070" s="40"/>
      <c r="M1070" s="40"/>
      <c r="N1070" s="40"/>
      <c r="O1070" s="40"/>
      <c r="P1070" s="40"/>
      <c r="R1070" s="35"/>
    </row>
    <row r="1071" spans="2:18" s="54" customFormat="1" ht="26.25" customHeight="1" x14ac:dyDescent="0.2">
      <c r="B1071" s="40"/>
      <c r="C1071" s="262"/>
      <c r="D1071" s="263"/>
      <c r="E1071" s="264"/>
      <c r="F1071" s="265"/>
      <c r="G1071" s="265"/>
      <c r="H1071" s="40"/>
      <c r="I1071" s="40"/>
      <c r="J1071" s="40"/>
      <c r="K1071" s="40"/>
      <c r="L1071" s="40"/>
      <c r="M1071" s="40"/>
      <c r="N1071" s="40"/>
      <c r="O1071" s="40"/>
      <c r="P1071" s="40"/>
      <c r="R1071" s="35"/>
    </row>
    <row r="1072" spans="2:18" s="54" customFormat="1" ht="12" customHeight="1" x14ac:dyDescent="0.2">
      <c r="B1072" s="40"/>
      <c r="C1072" s="39"/>
      <c r="D1072" s="40"/>
      <c r="E1072" s="40"/>
      <c r="F1072" s="40"/>
      <c r="G1072" s="40"/>
      <c r="H1072" s="40"/>
      <c r="I1072" s="40"/>
      <c r="J1072" s="40"/>
      <c r="K1072" s="40"/>
      <c r="L1072" s="40"/>
      <c r="M1072" s="40"/>
      <c r="N1072" s="40"/>
      <c r="O1072" s="40"/>
      <c r="P1072" s="40"/>
      <c r="R1072" s="35"/>
    </row>
    <row r="1073" spans="2:28" s="54" customFormat="1" ht="12" customHeight="1" x14ac:dyDescent="0.2">
      <c r="B1073" s="40"/>
      <c r="C1073" s="39"/>
      <c r="D1073" s="40"/>
      <c r="E1073" s="40"/>
      <c r="F1073" s="40"/>
      <c r="G1073" s="40"/>
      <c r="H1073" s="40"/>
      <c r="I1073" s="40"/>
      <c r="J1073" s="40"/>
      <c r="K1073" s="40"/>
      <c r="L1073" s="40"/>
      <c r="M1073" s="40"/>
      <c r="N1073" s="40"/>
      <c r="O1073" s="40"/>
      <c r="P1073" s="40"/>
      <c r="R1073" s="35"/>
    </row>
    <row r="1074" spans="2:28" s="54" customFormat="1" ht="12" customHeight="1" x14ac:dyDescent="0.2">
      <c r="B1074" s="40"/>
      <c r="C1074" s="39" t="s">
        <v>93</v>
      </c>
      <c r="D1074" s="40" t="s">
        <v>143</v>
      </c>
      <c r="E1074" s="40"/>
      <c r="F1074" s="40"/>
      <c r="G1074" s="40"/>
      <c r="H1074" s="40"/>
      <c r="I1074" s="40"/>
      <c r="J1074" s="40"/>
      <c r="K1074" s="40"/>
      <c r="L1074" s="40"/>
      <c r="M1074" s="40"/>
      <c r="N1074" s="40"/>
      <c r="O1074" s="40"/>
      <c r="P1074" s="40"/>
      <c r="R1074" s="35"/>
      <c r="AA1074" s="35"/>
      <c r="AB1074" s="35"/>
    </row>
    <row r="1075" spans="2:28" s="54" customFormat="1" ht="12" customHeight="1" x14ac:dyDescent="0.2">
      <c r="B1075" s="40"/>
      <c r="C1075" s="39"/>
      <c r="D1075" s="40"/>
      <c r="E1075" s="40"/>
      <c r="F1075" s="40"/>
      <c r="G1075" s="40"/>
      <c r="H1075" s="40"/>
      <c r="I1075" s="40"/>
      <c r="J1075" s="40"/>
      <c r="K1075" s="40"/>
      <c r="L1075" s="40"/>
      <c r="M1075" s="40"/>
      <c r="N1075" s="40"/>
      <c r="O1075" s="40"/>
      <c r="P1075" s="40"/>
      <c r="R1075" s="35"/>
      <c r="AA1075" s="35"/>
      <c r="AB1075" s="35"/>
    </row>
    <row r="1076" spans="2:28" s="54" customFormat="1" ht="12" customHeight="1" x14ac:dyDescent="0.2">
      <c r="B1076" s="40"/>
      <c r="C1076" s="266" t="s">
        <v>419</v>
      </c>
      <c r="D1076" s="266"/>
      <c r="E1076" s="266"/>
      <c r="F1076" s="266"/>
      <c r="G1076" s="266"/>
      <c r="H1076" s="266"/>
      <c r="I1076" s="266"/>
      <c r="J1076" s="266"/>
      <c r="K1076" s="266"/>
      <c r="L1076" s="266"/>
      <c r="M1076" s="266"/>
      <c r="N1076" s="266"/>
      <c r="O1076" s="266"/>
      <c r="P1076" s="266"/>
      <c r="R1076" s="35"/>
      <c r="AA1076" s="35"/>
      <c r="AB1076" s="35"/>
    </row>
    <row r="1077" spans="2:28" s="54" customFormat="1" ht="12" customHeight="1" x14ac:dyDescent="0.2">
      <c r="B1077" s="40"/>
      <c r="C1077" s="39"/>
      <c r="D1077" s="40"/>
      <c r="E1077" s="40"/>
      <c r="F1077" s="40"/>
      <c r="G1077" s="40"/>
      <c r="H1077" s="40"/>
      <c r="I1077" s="40"/>
      <c r="J1077" s="40"/>
      <c r="K1077" s="40"/>
      <c r="L1077" s="40"/>
      <c r="M1077" s="40"/>
      <c r="N1077" s="40"/>
      <c r="O1077" s="40"/>
      <c r="P1077" s="40"/>
      <c r="R1077" s="35"/>
      <c r="AA1077" s="35"/>
      <c r="AB1077" s="35"/>
    </row>
    <row r="1078" spans="2:28" s="54" customFormat="1" ht="12" customHeight="1" x14ac:dyDescent="0.2">
      <c r="B1078" s="40"/>
      <c r="C1078" s="39" t="s">
        <v>99</v>
      </c>
      <c r="D1078" s="40" t="s">
        <v>144</v>
      </c>
      <c r="E1078" s="40"/>
      <c r="F1078" s="40"/>
      <c r="G1078" s="40"/>
      <c r="H1078" s="40"/>
      <c r="I1078" s="40"/>
      <c r="J1078" s="40"/>
      <c r="K1078" s="40"/>
      <c r="L1078" s="40"/>
      <c r="M1078" s="40"/>
      <c r="N1078" s="40"/>
      <c r="O1078" s="40"/>
      <c r="P1078" s="40"/>
    </row>
    <row r="1079" spans="2:28" s="54" customFormat="1" ht="12" customHeight="1" x14ac:dyDescent="0.2">
      <c r="B1079" s="40"/>
      <c r="C1079" s="39"/>
      <c r="D1079" s="40"/>
      <c r="E1079" s="40"/>
      <c r="F1079" s="40"/>
      <c r="G1079" s="40"/>
      <c r="H1079" s="40"/>
      <c r="I1079" s="40"/>
      <c r="J1079" s="40"/>
      <c r="K1079" s="40"/>
      <c r="L1079" s="40"/>
      <c r="M1079" s="40"/>
      <c r="N1079" s="40"/>
      <c r="O1079" s="40"/>
      <c r="P1079" s="40"/>
    </row>
    <row r="1080" spans="2:28" s="54" customFormat="1" ht="12" customHeight="1" x14ac:dyDescent="0.2">
      <c r="B1080" s="40"/>
      <c r="C1080" s="266" t="s">
        <v>419</v>
      </c>
      <c r="D1080" s="266"/>
      <c r="E1080" s="266"/>
      <c r="F1080" s="266"/>
      <c r="G1080" s="266"/>
      <c r="H1080" s="266"/>
      <c r="I1080" s="266"/>
      <c r="J1080" s="266"/>
      <c r="K1080" s="266"/>
      <c r="L1080" s="266"/>
      <c r="M1080" s="266"/>
      <c r="N1080" s="266"/>
      <c r="O1080" s="266"/>
      <c r="P1080" s="266"/>
    </row>
    <row r="1081" spans="2:28" s="54" customFormat="1" ht="12" customHeight="1" x14ac:dyDescent="0.2">
      <c r="B1081" s="40"/>
      <c r="C1081" s="39"/>
      <c r="D1081" s="40"/>
      <c r="E1081" s="40"/>
      <c r="F1081" s="40"/>
      <c r="G1081" s="40"/>
      <c r="H1081" s="40"/>
      <c r="I1081" s="40"/>
      <c r="J1081" s="40"/>
      <c r="K1081" s="40"/>
      <c r="L1081" s="40"/>
      <c r="M1081" s="40"/>
      <c r="N1081" s="40"/>
      <c r="O1081" s="40"/>
      <c r="P1081" s="40"/>
    </row>
    <row r="1082" spans="2:28" s="54" customFormat="1" ht="12" customHeight="1" x14ac:dyDescent="0.2">
      <c r="B1082" s="40"/>
      <c r="C1082" s="39" t="s">
        <v>101</v>
      </c>
      <c r="D1082" s="40" t="s">
        <v>145</v>
      </c>
      <c r="E1082" s="40"/>
      <c r="F1082" s="40"/>
      <c r="G1082" s="40"/>
      <c r="H1082" s="40"/>
      <c r="I1082" s="40"/>
      <c r="J1082" s="40"/>
      <c r="K1082" s="40"/>
      <c r="L1082" s="40"/>
      <c r="M1082" s="40"/>
      <c r="N1082" s="40"/>
      <c r="O1082" s="40"/>
      <c r="P1082" s="40"/>
      <c r="S1082" s="35"/>
      <c r="T1082" s="35"/>
      <c r="U1082" s="35"/>
      <c r="V1082" s="35"/>
      <c r="W1082" s="35"/>
      <c r="X1082" s="35"/>
      <c r="Y1082" s="35"/>
      <c r="Z1082" s="35"/>
    </row>
    <row r="1083" spans="2:28" s="54" customFormat="1" ht="12" customHeight="1" x14ac:dyDescent="0.2">
      <c r="B1083" s="40"/>
      <c r="C1083" s="39"/>
      <c r="D1083" s="40"/>
      <c r="E1083" s="40"/>
      <c r="F1083" s="40"/>
      <c r="G1083" s="40"/>
      <c r="H1083" s="40"/>
      <c r="I1083" s="40"/>
      <c r="J1083" s="40"/>
      <c r="K1083" s="40"/>
      <c r="L1083" s="40"/>
      <c r="M1083" s="40"/>
      <c r="N1083" s="40"/>
      <c r="O1083" s="40"/>
      <c r="P1083" s="40"/>
      <c r="S1083" s="35"/>
      <c r="T1083" s="35"/>
      <c r="U1083" s="35"/>
      <c r="V1083" s="35"/>
      <c r="W1083" s="35"/>
      <c r="X1083" s="35"/>
      <c r="Y1083" s="35"/>
      <c r="Z1083" s="35"/>
    </row>
    <row r="1084" spans="2:28" s="54" customFormat="1" ht="12" customHeight="1" x14ac:dyDescent="0.2">
      <c r="B1084" s="40"/>
      <c r="C1084" s="266" t="s">
        <v>419</v>
      </c>
      <c r="D1084" s="266"/>
      <c r="E1084" s="266"/>
      <c r="F1084" s="266"/>
      <c r="G1084" s="266"/>
      <c r="H1084" s="266"/>
      <c r="I1084" s="266"/>
      <c r="J1084" s="266"/>
      <c r="K1084" s="266"/>
      <c r="L1084" s="266"/>
      <c r="M1084" s="266"/>
      <c r="N1084" s="266"/>
      <c r="O1084" s="266"/>
      <c r="P1084" s="266"/>
      <c r="S1084" s="35"/>
      <c r="T1084" s="35"/>
      <c r="U1084" s="35"/>
      <c r="V1084" s="35"/>
      <c r="W1084" s="35"/>
      <c r="X1084" s="35"/>
      <c r="Y1084" s="35"/>
      <c r="Z1084" s="35"/>
    </row>
    <row r="1085" spans="2:28" s="54" customFormat="1" ht="12" customHeight="1" x14ac:dyDescent="0.2">
      <c r="B1085" s="40"/>
      <c r="C1085" s="39"/>
      <c r="D1085" s="40"/>
      <c r="E1085" s="40"/>
      <c r="F1085" s="40"/>
      <c r="G1085" s="40"/>
      <c r="H1085" s="40"/>
      <c r="I1085" s="40"/>
      <c r="J1085" s="40"/>
      <c r="K1085" s="40"/>
      <c r="L1085" s="40"/>
      <c r="M1085" s="40"/>
      <c r="N1085" s="40"/>
      <c r="O1085" s="40"/>
      <c r="P1085" s="40"/>
      <c r="S1085" s="35"/>
      <c r="T1085" s="35"/>
      <c r="U1085" s="35"/>
      <c r="V1085" s="35"/>
      <c r="W1085" s="35"/>
      <c r="X1085" s="35"/>
      <c r="Y1085" s="35"/>
      <c r="Z1085" s="35"/>
    </row>
    <row r="1086" spans="2:28" s="54" customFormat="1" ht="12" customHeight="1" x14ac:dyDescent="0.2">
      <c r="B1086" s="40"/>
      <c r="C1086" s="39" t="s">
        <v>103</v>
      </c>
      <c r="D1086" s="40" t="s">
        <v>146</v>
      </c>
      <c r="E1086" s="40"/>
      <c r="F1086" s="40"/>
      <c r="G1086" s="40"/>
      <c r="H1086" s="40"/>
      <c r="I1086" s="40"/>
      <c r="J1086" s="40"/>
      <c r="K1086" s="40"/>
      <c r="L1086" s="40"/>
      <c r="M1086" s="40"/>
      <c r="N1086" s="40"/>
      <c r="O1086" s="40"/>
      <c r="P1086" s="40"/>
      <c r="S1086" s="35"/>
      <c r="T1086" s="35"/>
      <c r="U1086" s="35"/>
      <c r="V1086" s="35"/>
      <c r="W1086" s="35"/>
      <c r="X1086" s="35"/>
      <c r="Y1086" s="35"/>
      <c r="Z1086" s="35"/>
    </row>
    <row r="1087" spans="2:28" s="54" customFormat="1" ht="12" customHeight="1" x14ac:dyDescent="0.2">
      <c r="B1087" s="40"/>
      <c r="C1087" s="39"/>
      <c r="D1087" s="40"/>
      <c r="E1087" s="40"/>
      <c r="F1087" s="40"/>
      <c r="G1087" s="40"/>
      <c r="H1087" s="40"/>
      <c r="I1087" s="40"/>
      <c r="J1087" s="40"/>
      <c r="K1087" s="40"/>
      <c r="L1087" s="40"/>
      <c r="M1087" s="40"/>
      <c r="N1087" s="40"/>
      <c r="O1087" s="40"/>
      <c r="P1087" s="40"/>
      <c r="S1087" s="35"/>
      <c r="T1087" s="35"/>
      <c r="U1087" s="35"/>
      <c r="V1087" s="35"/>
      <c r="W1087" s="35"/>
      <c r="X1087" s="35"/>
      <c r="Y1087" s="35"/>
      <c r="Z1087" s="35"/>
    </row>
    <row r="1088" spans="2:28" s="54" customFormat="1" ht="12" customHeight="1" x14ac:dyDescent="0.2">
      <c r="B1088" s="40"/>
      <c r="C1088" s="266" t="s">
        <v>419</v>
      </c>
      <c r="D1088" s="266"/>
      <c r="E1088" s="266"/>
      <c r="F1088" s="266"/>
      <c r="G1088" s="266"/>
      <c r="H1088" s="266"/>
      <c r="I1088" s="266"/>
      <c r="J1088" s="266"/>
      <c r="K1088" s="266"/>
      <c r="L1088" s="266"/>
      <c r="M1088" s="266"/>
      <c r="N1088" s="266"/>
      <c r="O1088" s="266"/>
      <c r="P1088" s="266"/>
      <c r="S1088" s="35"/>
      <c r="T1088" s="35"/>
      <c r="U1088" s="35"/>
      <c r="V1088" s="35"/>
      <c r="W1088" s="35"/>
      <c r="X1088" s="35"/>
      <c r="Y1088" s="35"/>
      <c r="Z1088" s="35"/>
    </row>
    <row r="1089" spans="2:32" s="54" customFormat="1" ht="12" customHeight="1" x14ac:dyDescent="0.2">
      <c r="B1089" s="40"/>
      <c r="C1089" s="39"/>
      <c r="D1089" s="40"/>
      <c r="E1089" s="40"/>
      <c r="F1089" s="40"/>
      <c r="G1089" s="40"/>
      <c r="H1089" s="40"/>
      <c r="I1089" s="40"/>
      <c r="J1089" s="40"/>
      <c r="K1089" s="40"/>
      <c r="L1089" s="40"/>
      <c r="M1089" s="40"/>
      <c r="N1089" s="40"/>
      <c r="O1089" s="40"/>
      <c r="P1089" s="40"/>
      <c r="S1089" s="35"/>
      <c r="T1089" s="35"/>
      <c r="U1089" s="35"/>
      <c r="V1089" s="35"/>
      <c r="W1089" s="35"/>
      <c r="X1089" s="35"/>
      <c r="Y1089" s="35"/>
      <c r="Z1089" s="35"/>
    </row>
    <row r="1090" spans="2:32" s="54" customFormat="1" ht="12" customHeight="1" x14ac:dyDescent="0.2">
      <c r="B1090" s="40"/>
      <c r="C1090" s="39" t="s">
        <v>147</v>
      </c>
      <c r="D1090" s="274" t="s">
        <v>148</v>
      </c>
      <c r="E1090" s="274"/>
      <c r="F1090" s="274"/>
      <c r="G1090" s="274"/>
      <c r="H1090" s="274"/>
      <c r="I1090" s="274"/>
      <c r="J1090" s="274"/>
      <c r="K1090" s="274"/>
      <c r="L1090" s="274"/>
      <c r="M1090" s="274"/>
      <c r="N1090" s="274"/>
      <c r="O1090" s="274"/>
      <c r="P1090" s="274"/>
    </row>
    <row r="1091" spans="2:32" s="54" customFormat="1" ht="12" customHeight="1" x14ac:dyDescent="0.2">
      <c r="B1091" s="40"/>
      <c r="C1091" s="39"/>
      <c r="D1091" s="274"/>
      <c r="E1091" s="274"/>
      <c r="F1091" s="274"/>
      <c r="G1091" s="274"/>
      <c r="H1091" s="274"/>
      <c r="I1091" s="274"/>
      <c r="J1091" s="274"/>
      <c r="K1091" s="274"/>
      <c r="L1091" s="274"/>
      <c r="M1091" s="274"/>
      <c r="N1091" s="274"/>
      <c r="O1091" s="274"/>
      <c r="P1091" s="274"/>
    </row>
    <row r="1092" spans="2:32" s="54" customFormat="1" ht="12" customHeight="1" x14ac:dyDescent="0.2">
      <c r="B1092" s="40"/>
      <c r="C1092" s="39"/>
      <c r="D1092" s="161"/>
      <c r="E1092" s="161"/>
      <c r="F1092" s="161"/>
      <c r="G1092" s="161"/>
      <c r="H1092" s="161"/>
      <c r="I1092" s="161"/>
      <c r="J1092" s="161"/>
      <c r="K1092" s="161"/>
      <c r="L1092" s="161"/>
      <c r="M1092" s="161"/>
      <c r="N1092" s="161"/>
      <c r="O1092" s="161"/>
      <c r="P1092" s="161"/>
    </row>
    <row r="1093" spans="2:32" s="54" customFormat="1" ht="12" customHeight="1" x14ac:dyDescent="0.2">
      <c r="B1093" s="40"/>
      <c r="C1093" s="266" t="s">
        <v>419</v>
      </c>
      <c r="D1093" s="266"/>
      <c r="E1093" s="266"/>
      <c r="F1093" s="266"/>
      <c r="G1093" s="266"/>
      <c r="H1093" s="266"/>
      <c r="I1093" s="266"/>
      <c r="J1093" s="266"/>
      <c r="K1093" s="266"/>
      <c r="L1093" s="266"/>
      <c r="M1093" s="266"/>
      <c r="N1093" s="266"/>
      <c r="O1093" s="266"/>
      <c r="P1093" s="266"/>
    </row>
    <row r="1094" spans="2:32" s="54" customFormat="1" ht="12" customHeight="1" x14ac:dyDescent="0.2">
      <c r="B1094" s="40"/>
      <c r="C1094" s="39"/>
      <c r="D1094" s="161"/>
      <c r="E1094" s="161"/>
      <c r="F1094" s="161"/>
      <c r="G1094" s="161"/>
      <c r="H1094" s="161"/>
      <c r="I1094" s="161"/>
      <c r="J1094" s="161"/>
      <c r="K1094" s="161"/>
      <c r="L1094" s="161"/>
      <c r="M1094" s="161"/>
      <c r="N1094" s="161"/>
      <c r="O1094" s="161"/>
      <c r="P1094" s="161"/>
    </row>
    <row r="1095" spans="2:32" s="54" customFormat="1" ht="12" customHeight="1" x14ac:dyDescent="0.2">
      <c r="B1095" s="40"/>
      <c r="C1095" s="39" t="s">
        <v>107</v>
      </c>
      <c r="D1095" s="40" t="s">
        <v>149</v>
      </c>
      <c r="E1095" s="130"/>
      <c r="F1095" s="130"/>
      <c r="G1095" s="130"/>
      <c r="H1095" s="130"/>
      <c r="I1095" s="130"/>
      <c r="J1095" s="130"/>
      <c r="K1095" s="130"/>
      <c r="L1095" s="130"/>
      <c r="M1095" s="130"/>
      <c r="N1095" s="130"/>
      <c r="O1095" s="40"/>
      <c r="P1095" s="40"/>
      <c r="AC1095" s="35"/>
      <c r="AD1095" s="35"/>
      <c r="AE1095" s="35"/>
      <c r="AF1095" s="35"/>
    </row>
    <row r="1096" spans="2:32" s="54" customFormat="1" ht="12" customHeight="1" x14ac:dyDescent="0.2">
      <c r="B1096" s="40"/>
      <c r="C1096" s="39"/>
      <c r="D1096" s="40"/>
      <c r="E1096" s="161"/>
      <c r="F1096" s="161"/>
      <c r="G1096" s="161"/>
      <c r="H1096" s="161"/>
      <c r="I1096" s="161"/>
      <c r="J1096" s="161"/>
      <c r="K1096" s="161"/>
      <c r="L1096" s="161"/>
      <c r="M1096" s="161"/>
      <c r="N1096" s="161"/>
      <c r="O1096" s="40"/>
      <c r="P1096" s="40"/>
      <c r="AC1096" s="35"/>
      <c r="AD1096" s="35"/>
      <c r="AE1096" s="35"/>
      <c r="AF1096" s="35"/>
    </row>
    <row r="1097" spans="2:32" s="54" customFormat="1" ht="12" customHeight="1" x14ac:dyDescent="0.2">
      <c r="B1097" s="40"/>
      <c r="C1097" s="266" t="s">
        <v>419</v>
      </c>
      <c r="D1097" s="266"/>
      <c r="E1097" s="266"/>
      <c r="F1097" s="266"/>
      <c r="G1097" s="266"/>
      <c r="H1097" s="266"/>
      <c r="I1097" s="266"/>
      <c r="J1097" s="266"/>
      <c r="K1097" s="266"/>
      <c r="L1097" s="266"/>
      <c r="M1097" s="266"/>
      <c r="N1097" s="266"/>
      <c r="O1097" s="266"/>
      <c r="P1097" s="266"/>
      <c r="AC1097" s="35"/>
      <c r="AD1097" s="35"/>
      <c r="AE1097" s="35"/>
      <c r="AF1097" s="35"/>
    </row>
    <row r="1098" spans="2:32" s="54" customFormat="1" ht="12" customHeight="1" x14ac:dyDescent="0.2">
      <c r="B1098" s="40"/>
      <c r="C1098" s="39"/>
      <c r="D1098" s="40"/>
      <c r="E1098" s="161"/>
      <c r="F1098" s="161"/>
      <c r="G1098" s="161"/>
      <c r="H1098" s="161"/>
      <c r="I1098" s="161"/>
      <c r="J1098" s="161"/>
      <c r="K1098" s="161"/>
      <c r="L1098" s="161"/>
      <c r="M1098" s="161"/>
      <c r="N1098" s="161"/>
      <c r="O1098" s="40"/>
      <c r="P1098" s="40"/>
      <c r="AC1098" s="35"/>
      <c r="AD1098" s="35"/>
      <c r="AE1098" s="35"/>
      <c r="AF1098" s="35"/>
    </row>
    <row r="1099" spans="2:32" s="54" customFormat="1" ht="12" customHeight="1" x14ac:dyDescent="0.2">
      <c r="B1099" s="40"/>
      <c r="C1099" s="39" t="s">
        <v>127</v>
      </c>
      <c r="D1099" s="40" t="s">
        <v>150</v>
      </c>
      <c r="E1099" s="40"/>
      <c r="F1099" s="40"/>
      <c r="G1099" s="40"/>
      <c r="H1099" s="40"/>
      <c r="I1099" s="40"/>
      <c r="J1099" s="40"/>
      <c r="K1099" s="40"/>
      <c r="L1099" s="40"/>
      <c r="M1099" s="40"/>
      <c r="N1099" s="40"/>
      <c r="O1099" s="40"/>
      <c r="P1099" s="40"/>
      <c r="AC1099" s="35"/>
      <c r="AD1099" s="35"/>
      <c r="AE1099" s="35"/>
      <c r="AF1099" s="35"/>
    </row>
    <row r="1100" spans="2:32" s="54" customFormat="1" ht="12" customHeight="1" x14ac:dyDescent="0.2">
      <c r="B1100" s="338" t="s">
        <v>339</v>
      </c>
      <c r="C1100" s="338"/>
      <c r="D1100" s="338"/>
      <c r="E1100" s="338"/>
      <c r="F1100" s="338"/>
      <c r="G1100" s="338"/>
      <c r="H1100" s="338"/>
      <c r="I1100" s="338"/>
      <c r="J1100" s="338"/>
      <c r="K1100" s="338"/>
      <c r="L1100" s="338"/>
      <c r="M1100" s="338"/>
      <c r="N1100" s="338"/>
      <c r="O1100" s="338"/>
      <c r="P1100" s="338"/>
    </row>
    <row r="1101" spans="2:32" s="54" customFormat="1" ht="12" customHeight="1" x14ac:dyDescent="0.2">
      <c r="B1101" s="165"/>
      <c r="C1101" s="165"/>
      <c r="D1101" s="340" t="s">
        <v>674</v>
      </c>
      <c r="E1101" s="340"/>
      <c r="F1101" s="340"/>
      <c r="G1101" s="165"/>
      <c r="H1101" s="165"/>
      <c r="I1101" s="165"/>
      <c r="J1101" s="165"/>
      <c r="K1101" s="165"/>
      <c r="L1101" s="165"/>
      <c r="M1101" s="165"/>
      <c r="N1101" s="165"/>
      <c r="O1101" s="165"/>
      <c r="P1101" s="165"/>
    </row>
    <row r="1102" spans="2:32" s="54" customFormat="1" ht="12" customHeight="1" x14ac:dyDescent="0.2">
      <c r="B1102" s="165"/>
      <c r="C1102" s="165"/>
      <c r="D1102" s="165"/>
      <c r="E1102" s="165"/>
      <c r="F1102" s="165"/>
      <c r="G1102" s="165"/>
      <c r="H1102" s="165"/>
      <c r="I1102" s="165"/>
      <c r="J1102" s="165"/>
      <c r="K1102" s="165"/>
      <c r="L1102" s="165"/>
      <c r="M1102" s="165"/>
      <c r="N1102" s="165"/>
      <c r="O1102" s="165"/>
      <c r="P1102" s="165"/>
    </row>
    <row r="1103" spans="2:32" s="54" customFormat="1" ht="12" customHeight="1" x14ac:dyDescent="0.2">
      <c r="B1103" s="165"/>
      <c r="C1103" s="165"/>
      <c r="D1103" s="165"/>
      <c r="E1103" s="165"/>
      <c r="F1103" s="165"/>
      <c r="G1103" s="165"/>
      <c r="H1103" s="165"/>
      <c r="I1103" s="165"/>
      <c r="J1103" s="165"/>
      <c r="K1103" s="165"/>
      <c r="L1103" s="165"/>
      <c r="M1103" s="165"/>
      <c r="N1103" s="165"/>
      <c r="O1103" s="165"/>
      <c r="P1103" s="165"/>
    </row>
    <row r="1104" spans="2:32" s="54" customFormat="1" ht="12" customHeight="1" x14ac:dyDescent="0.2">
      <c r="B1104" s="165"/>
      <c r="C1104" s="165"/>
      <c r="D1104" s="165"/>
      <c r="E1104" s="165"/>
      <c r="F1104" s="165"/>
      <c r="G1104" s="165"/>
      <c r="H1104" s="165"/>
      <c r="I1104" s="165"/>
      <c r="J1104" s="165"/>
      <c r="K1104" s="165"/>
      <c r="L1104" s="165"/>
      <c r="M1104" s="165"/>
      <c r="N1104" s="165"/>
      <c r="O1104" s="165"/>
      <c r="P1104" s="165"/>
    </row>
    <row r="1105" spans="2:16" s="54" customFormat="1" ht="12" customHeight="1" x14ac:dyDescent="0.2">
      <c r="B1105" s="165"/>
      <c r="C1105" s="165"/>
      <c r="D1105" s="165"/>
      <c r="E1105" s="165"/>
      <c r="F1105" s="165"/>
      <c r="G1105" s="165"/>
      <c r="H1105" s="165"/>
      <c r="I1105" s="165"/>
      <c r="J1105" s="165"/>
      <c r="K1105" s="165"/>
      <c r="L1105" s="165"/>
      <c r="M1105" s="165"/>
      <c r="N1105" s="165"/>
      <c r="O1105" s="165"/>
      <c r="P1105" s="165"/>
    </row>
    <row r="1106" spans="2:16" s="54" customFormat="1" ht="12" customHeight="1" x14ac:dyDescent="0.2">
      <c r="B1106" s="165"/>
      <c r="C1106" s="165"/>
      <c r="D1106" s="165"/>
      <c r="E1106" s="165"/>
      <c r="F1106" s="165"/>
      <c r="G1106" s="165"/>
      <c r="H1106" s="165"/>
      <c r="I1106" s="165"/>
      <c r="J1106" s="165"/>
      <c r="K1106" s="165"/>
      <c r="L1106" s="165"/>
      <c r="M1106" s="165"/>
      <c r="N1106" s="165"/>
      <c r="O1106" s="165"/>
      <c r="P1106" s="165"/>
    </row>
    <row r="1107" spans="2:16" s="54" customFormat="1" ht="12" customHeight="1" x14ac:dyDescent="0.2">
      <c r="B1107" s="165"/>
      <c r="C1107" s="165"/>
      <c r="D1107" s="165"/>
      <c r="E1107" s="165"/>
      <c r="F1107" s="165"/>
      <c r="G1107" s="165"/>
      <c r="H1107" s="165"/>
      <c r="I1107" s="165"/>
      <c r="J1107" s="165"/>
      <c r="K1107" s="165"/>
      <c r="L1107" s="165"/>
      <c r="M1107" s="165"/>
      <c r="N1107" s="165"/>
      <c r="O1107" s="165"/>
      <c r="P1107" s="165"/>
    </row>
    <row r="1108" spans="2:16" s="54" customFormat="1" ht="12" customHeight="1" x14ac:dyDescent="0.2">
      <c r="B1108" s="165"/>
      <c r="C1108" s="165"/>
      <c r="D1108" s="165"/>
      <c r="E1108" s="165"/>
      <c r="F1108" s="165"/>
      <c r="G1108" s="165"/>
      <c r="H1108" s="165"/>
      <c r="I1108" s="165"/>
      <c r="J1108" s="165"/>
      <c r="K1108" s="165"/>
      <c r="L1108" s="165"/>
      <c r="M1108" s="165"/>
      <c r="N1108" s="165"/>
      <c r="O1108" s="165"/>
      <c r="P1108" s="165"/>
    </row>
    <row r="1109" spans="2:16" s="54" customFormat="1" ht="12" customHeight="1" x14ac:dyDescent="0.2">
      <c r="B1109" s="165"/>
      <c r="C1109" s="165"/>
      <c r="D1109" s="165"/>
      <c r="E1109" s="165"/>
      <c r="F1109" s="165"/>
      <c r="G1109" s="165"/>
      <c r="H1109" s="165"/>
      <c r="I1109" s="165"/>
      <c r="J1109" s="165"/>
      <c r="K1109" s="165"/>
      <c r="L1109" s="165"/>
      <c r="M1109" s="165"/>
      <c r="N1109" s="165"/>
      <c r="O1109" s="165"/>
      <c r="P1109" s="165"/>
    </row>
    <row r="1110" spans="2:16" s="54" customFormat="1" ht="12" customHeight="1" x14ac:dyDescent="0.2">
      <c r="B1110" s="165"/>
      <c r="C1110" s="165"/>
      <c r="D1110" s="165"/>
      <c r="E1110" s="165"/>
      <c r="F1110" s="165"/>
      <c r="G1110" s="165"/>
      <c r="H1110" s="165"/>
      <c r="I1110" s="165"/>
      <c r="J1110" s="165"/>
      <c r="K1110" s="165"/>
      <c r="L1110" s="165"/>
      <c r="M1110" s="165"/>
      <c r="N1110" s="165"/>
      <c r="O1110" s="165"/>
      <c r="P1110" s="165"/>
    </row>
    <row r="1111" spans="2:16" s="54" customFormat="1" ht="12" customHeight="1" x14ac:dyDescent="0.2">
      <c r="B1111" s="165"/>
      <c r="C1111" s="165"/>
      <c r="D1111" s="165"/>
      <c r="E1111" s="165"/>
      <c r="F1111" s="165"/>
      <c r="G1111" s="165"/>
      <c r="H1111" s="165"/>
      <c r="I1111" s="165"/>
      <c r="J1111" s="165"/>
      <c r="K1111" s="165"/>
      <c r="L1111" s="165"/>
      <c r="M1111" s="165"/>
      <c r="N1111" s="165"/>
      <c r="O1111" s="165"/>
      <c r="P1111" s="165"/>
    </row>
    <row r="1112" spans="2:16" s="54" customFormat="1" ht="12" customHeight="1" x14ac:dyDescent="0.2">
      <c r="B1112" s="165"/>
      <c r="C1112" s="165"/>
      <c r="D1112" s="165"/>
      <c r="E1112" s="165"/>
      <c r="F1112" s="165"/>
      <c r="G1112" s="165"/>
      <c r="H1112" s="165"/>
      <c r="I1112" s="165"/>
      <c r="J1112" s="165"/>
      <c r="K1112" s="165"/>
      <c r="L1112" s="165"/>
      <c r="M1112" s="165"/>
      <c r="N1112" s="165"/>
      <c r="O1112" s="165"/>
      <c r="P1112" s="165"/>
    </row>
    <row r="1113" spans="2:16" s="54" customFormat="1" ht="12" customHeight="1" x14ac:dyDescent="0.2">
      <c r="B1113" s="165"/>
      <c r="C1113" s="165"/>
      <c r="D1113" s="165"/>
      <c r="E1113" s="165"/>
      <c r="F1113" s="165"/>
      <c r="G1113" s="165"/>
      <c r="H1113" s="165"/>
      <c r="I1113" s="165"/>
      <c r="J1113" s="165"/>
      <c r="K1113" s="165"/>
      <c r="L1113" s="165"/>
      <c r="M1113" s="165"/>
      <c r="N1113" s="165"/>
      <c r="O1113" s="165"/>
      <c r="P1113" s="165"/>
    </row>
    <row r="1114" spans="2:16" s="54" customFormat="1" ht="12" customHeight="1" x14ac:dyDescent="0.2">
      <c r="B1114" s="165"/>
      <c r="C1114" s="165"/>
      <c r="D1114" s="165"/>
      <c r="E1114" s="165"/>
      <c r="F1114" s="165"/>
      <c r="G1114" s="165"/>
      <c r="H1114" s="165"/>
      <c r="I1114" s="165"/>
      <c r="J1114" s="165"/>
      <c r="K1114" s="165"/>
      <c r="L1114" s="165"/>
      <c r="M1114" s="165"/>
      <c r="N1114" s="165"/>
      <c r="O1114" s="165"/>
      <c r="P1114" s="165"/>
    </row>
    <row r="1115" spans="2:16" s="54" customFormat="1" ht="12" customHeight="1" x14ac:dyDescent="0.2">
      <c r="B1115" s="165"/>
      <c r="C1115" s="165"/>
      <c r="D1115" s="165"/>
      <c r="E1115" s="165"/>
      <c r="F1115" s="165"/>
      <c r="G1115" s="165"/>
      <c r="H1115" s="165"/>
      <c r="I1115" s="165"/>
      <c r="J1115" s="165"/>
      <c r="K1115" s="165"/>
      <c r="L1115" s="165"/>
      <c r="M1115" s="165"/>
      <c r="N1115" s="165"/>
      <c r="O1115" s="165"/>
      <c r="P1115" s="165"/>
    </row>
    <row r="1116" spans="2:16" s="54" customFormat="1" ht="12" customHeight="1" x14ac:dyDescent="0.2">
      <c r="B1116" s="165"/>
      <c r="C1116" s="165"/>
      <c r="D1116" s="165"/>
      <c r="E1116" s="165"/>
      <c r="F1116" s="165"/>
      <c r="G1116" s="165"/>
      <c r="H1116" s="165"/>
      <c r="I1116" s="165"/>
      <c r="J1116" s="165"/>
      <c r="K1116" s="165"/>
      <c r="L1116" s="165"/>
      <c r="M1116" s="165"/>
      <c r="N1116" s="165"/>
      <c r="O1116" s="165"/>
      <c r="P1116" s="165"/>
    </row>
    <row r="1117" spans="2:16" s="54" customFormat="1" ht="12" customHeight="1" x14ac:dyDescent="0.2">
      <c r="B1117" s="165"/>
      <c r="C1117" s="165"/>
      <c r="D1117" s="165"/>
      <c r="E1117" s="165"/>
      <c r="F1117" s="165"/>
      <c r="G1117" s="165"/>
      <c r="H1117" s="165"/>
      <c r="I1117" s="165"/>
      <c r="J1117" s="165"/>
      <c r="K1117" s="165"/>
      <c r="L1117" s="165"/>
      <c r="M1117" s="165"/>
      <c r="N1117" s="165"/>
      <c r="O1117" s="165"/>
      <c r="P1117" s="165"/>
    </row>
    <row r="1118" spans="2:16" s="54" customFormat="1" ht="12" customHeight="1" x14ac:dyDescent="0.2">
      <c r="B1118" s="165"/>
      <c r="C1118" s="165"/>
      <c r="D1118" s="165"/>
      <c r="E1118" s="165"/>
      <c r="F1118" s="165"/>
      <c r="G1118" s="165"/>
      <c r="H1118" s="165"/>
      <c r="I1118" s="165"/>
      <c r="J1118" s="165"/>
      <c r="K1118" s="165"/>
      <c r="L1118" s="165"/>
      <c r="M1118" s="165"/>
      <c r="N1118" s="165"/>
      <c r="O1118" s="165"/>
      <c r="P1118" s="165"/>
    </row>
    <row r="1119" spans="2:16" s="54" customFormat="1" ht="12" customHeight="1" x14ac:dyDescent="0.2">
      <c r="B1119" s="165"/>
      <c r="C1119" s="165"/>
      <c r="D1119" s="165"/>
      <c r="E1119" s="165"/>
      <c r="F1119" s="165"/>
      <c r="G1119" s="165"/>
      <c r="H1119" s="165"/>
      <c r="I1119" s="165"/>
      <c r="J1119" s="165"/>
      <c r="K1119" s="165"/>
      <c r="L1119" s="165"/>
      <c r="M1119" s="165"/>
      <c r="N1119" s="165"/>
      <c r="O1119" s="165"/>
      <c r="P1119" s="165"/>
    </row>
    <row r="1120" spans="2:16" s="54" customFormat="1" ht="12" customHeight="1" x14ac:dyDescent="0.2">
      <c r="B1120" s="165"/>
      <c r="C1120" s="165"/>
      <c r="D1120" s="165"/>
      <c r="E1120" s="165"/>
      <c r="F1120" s="165"/>
      <c r="G1120" s="165"/>
      <c r="H1120" s="165"/>
      <c r="I1120" s="165"/>
      <c r="J1120" s="165"/>
      <c r="K1120" s="165"/>
      <c r="L1120" s="165"/>
      <c r="M1120" s="165"/>
      <c r="N1120" s="165"/>
      <c r="O1120" s="165"/>
      <c r="P1120" s="165"/>
    </row>
    <row r="1121" spans="2:16" s="54" customFormat="1" ht="12" customHeight="1" x14ac:dyDescent="0.2">
      <c r="B1121" s="165"/>
      <c r="C1121" s="165"/>
      <c r="D1121" s="165"/>
      <c r="E1121" s="165"/>
      <c r="F1121" s="165"/>
      <c r="G1121" s="165"/>
      <c r="H1121" s="165"/>
      <c r="I1121" s="165"/>
      <c r="J1121" s="165"/>
      <c r="K1121" s="165"/>
      <c r="L1121" s="165"/>
      <c r="M1121" s="165"/>
      <c r="N1121" s="165"/>
      <c r="O1121" s="165"/>
      <c r="P1121" s="165"/>
    </row>
    <row r="1122" spans="2:16" s="54" customFormat="1" ht="12" customHeight="1" x14ac:dyDescent="0.2">
      <c r="B1122" s="165"/>
      <c r="C1122" s="165"/>
      <c r="D1122" s="165"/>
      <c r="E1122" s="165"/>
      <c r="F1122" s="165"/>
      <c r="G1122" s="165"/>
      <c r="H1122" s="165"/>
      <c r="I1122" s="165"/>
      <c r="J1122" s="165"/>
      <c r="K1122" s="165"/>
      <c r="L1122" s="165"/>
      <c r="M1122" s="165"/>
      <c r="N1122" s="165"/>
      <c r="O1122" s="165"/>
      <c r="P1122" s="165"/>
    </row>
    <row r="1123" spans="2:16" s="54" customFormat="1" ht="12" customHeight="1" x14ac:dyDescent="0.2">
      <c r="B1123" s="165"/>
      <c r="C1123" s="165"/>
      <c r="D1123" s="165"/>
      <c r="E1123" s="165"/>
      <c r="F1123" s="165"/>
      <c r="G1123" s="165"/>
      <c r="H1123" s="165"/>
      <c r="I1123" s="165"/>
      <c r="J1123" s="165"/>
      <c r="K1123" s="165"/>
      <c r="L1123" s="165"/>
      <c r="M1123" s="165"/>
      <c r="N1123" s="165"/>
      <c r="O1123" s="165"/>
      <c r="P1123" s="165"/>
    </row>
    <row r="1124" spans="2:16" s="54" customFormat="1" ht="12" customHeight="1" x14ac:dyDescent="0.2">
      <c r="B1124" s="165"/>
      <c r="C1124" s="165"/>
      <c r="D1124" s="165"/>
      <c r="E1124" s="165"/>
      <c r="F1124" s="165"/>
      <c r="G1124" s="165"/>
      <c r="H1124" s="165"/>
      <c r="I1124" s="165"/>
      <c r="J1124" s="165"/>
      <c r="K1124" s="165"/>
      <c r="L1124" s="165"/>
      <c r="M1124" s="165"/>
      <c r="N1124" s="165"/>
      <c r="O1124" s="165"/>
      <c r="P1124" s="165"/>
    </row>
    <row r="1125" spans="2:16" s="54" customFormat="1" ht="12" customHeight="1" x14ac:dyDescent="0.2">
      <c r="B1125" s="165"/>
      <c r="C1125" s="165"/>
      <c r="D1125" s="165"/>
      <c r="E1125" s="165"/>
      <c r="F1125" s="165"/>
      <c r="G1125" s="165"/>
      <c r="H1125" s="165"/>
      <c r="I1125" s="165"/>
      <c r="J1125" s="165"/>
      <c r="K1125" s="165"/>
      <c r="L1125" s="165"/>
      <c r="M1125" s="165"/>
      <c r="N1125" s="165"/>
      <c r="O1125" s="165"/>
      <c r="P1125" s="165"/>
    </row>
    <row r="1126" spans="2:16" s="54" customFormat="1" ht="12" customHeight="1" x14ac:dyDescent="0.2">
      <c r="B1126" s="165"/>
      <c r="C1126" s="165"/>
      <c r="D1126" s="165"/>
      <c r="E1126" s="165"/>
      <c r="F1126" s="165"/>
      <c r="G1126" s="165"/>
      <c r="H1126" s="165"/>
      <c r="I1126" s="165"/>
      <c r="J1126" s="165"/>
      <c r="K1126" s="165"/>
      <c r="L1126" s="165"/>
      <c r="M1126" s="165"/>
      <c r="N1126" s="165"/>
      <c r="O1126" s="165"/>
      <c r="P1126" s="165"/>
    </row>
    <row r="1127" spans="2:16" s="54" customFormat="1" ht="12" customHeight="1" x14ac:dyDescent="0.2">
      <c r="B1127" s="165"/>
      <c r="C1127" s="165"/>
      <c r="D1127" s="165"/>
      <c r="E1127" s="165"/>
      <c r="F1127" s="165"/>
      <c r="G1127" s="165"/>
      <c r="H1127" s="165"/>
      <c r="I1127" s="165"/>
      <c r="J1127" s="165"/>
      <c r="K1127" s="165"/>
      <c r="L1127" s="165"/>
      <c r="M1127" s="165"/>
      <c r="N1127" s="165"/>
      <c r="O1127" s="165"/>
      <c r="P1127" s="165"/>
    </row>
    <row r="1128" spans="2:16" s="54" customFormat="1" ht="12" customHeight="1" x14ac:dyDescent="0.2">
      <c r="B1128" s="165"/>
      <c r="C1128" s="165"/>
      <c r="D1128" s="165"/>
      <c r="E1128" s="165"/>
      <c r="F1128" s="165"/>
      <c r="G1128" s="165"/>
      <c r="H1128" s="165"/>
      <c r="I1128" s="165"/>
      <c r="J1128" s="165"/>
      <c r="K1128" s="165"/>
      <c r="L1128" s="165"/>
      <c r="M1128" s="165"/>
      <c r="N1128" s="165"/>
      <c r="O1128" s="165"/>
      <c r="P1128" s="165"/>
    </row>
    <row r="1129" spans="2:16" s="54" customFormat="1" ht="12" customHeight="1" x14ac:dyDescent="0.2">
      <c r="B1129" s="165"/>
      <c r="C1129" s="165"/>
      <c r="D1129" s="165"/>
      <c r="E1129" s="165"/>
      <c r="F1129" s="165"/>
      <c r="G1129" s="165"/>
      <c r="H1129" s="165"/>
      <c r="I1129" s="165"/>
      <c r="J1129" s="165"/>
      <c r="K1129" s="165"/>
      <c r="L1129" s="165"/>
      <c r="M1129" s="165"/>
      <c r="N1129" s="165"/>
      <c r="O1129" s="165"/>
      <c r="P1129" s="165"/>
    </row>
    <row r="1130" spans="2:16" s="54" customFormat="1" ht="12" customHeight="1" x14ac:dyDescent="0.2">
      <c r="B1130" s="165"/>
      <c r="C1130" s="165"/>
      <c r="D1130" s="165"/>
      <c r="E1130" s="165"/>
      <c r="F1130" s="165"/>
      <c r="G1130" s="165"/>
      <c r="H1130" s="165"/>
      <c r="I1130" s="165"/>
      <c r="J1130" s="165"/>
      <c r="K1130" s="165"/>
      <c r="L1130" s="165"/>
      <c r="M1130" s="165"/>
      <c r="N1130" s="165"/>
      <c r="O1130" s="165"/>
      <c r="P1130" s="165"/>
    </row>
    <row r="1131" spans="2:16" s="54" customFormat="1" ht="12" customHeight="1" x14ac:dyDescent="0.2">
      <c r="B1131" s="165"/>
      <c r="C1131" s="165"/>
      <c r="D1131" s="165"/>
      <c r="E1131" s="165"/>
      <c r="F1131" s="165"/>
      <c r="G1131" s="165"/>
      <c r="H1131" s="165"/>
      <c r="I1131" s="165"/>
      <c r="J1131" s="165"/>
      <c r="K1131" s="165"/>
      <c r="L1131" s="165"/>
      <c r="M1131" s="165"/>
      <c r="N1131" s="165"/>
      <c r="O1131" s="165"/>
      <c r="P1131" s="165"/>
    </row>
    <row r="1132" spans="2:16" s="54" customFormat="1" ht="12" customHeight="1" x14ac:dyDescent="0.2">
      <c r="B1132" s="165"/>
      <c r="C1132" s="165"/>
      <c r="D1132" s="165"/>
      <c r="E1132" s="165"/>
      <c r="F1132" s="165"/>
      <c r="G1132" s="165"/>
      <c r="H1132" s="165"/>
      <c r="I1132" s="165"/>
      <c r="J1132" s="165"/>
      <c r="K1132" s="165"/>
      <c r="L1132" s="165"/>
      <c r="M1132" s="165"/>
      <c r="N1132" s="165"/>
      <c r="O1132" s="165"/>
      <c r="P1132" s="165"/>
    </row>
    <row r="1133" spans="2:16" s="54" customFormat="1" ht="12" customHeight="1" x14ac:dyDescent="0.2">
      <c r="B1133" s="165"/>
      <c r="C1133" s="165"/>
      <c r="D1133" s="165"/>
      <c r="E1133" s="165"/>
      <c r="F1133" s="165"/>
      <c r="G1133" s="165"/>
      <c r="H1133" s="165"/>
      <c r="I1133" s="165"/>
      <c r="J1133" s="165"/>
      <c r="K1133" s="165"/>
      <c r="L1133" s="165"/>
      <c r="M1133" s="165"/>
      <c r="N1133" s="165"/>
      <c r="O1133" s="165"/>
      <c r="P1133" s="165"/>
    </row>
    <row r="1134" spans="2:16" s="54" customFormat="1" ht="12" customHeight="1" x14ac:dyDescent="0.2">
      <c r="B1134" s="165"/>
      <c r="C1134" s="165"/>
      <c r="D1134" s="165"/>
      <c r="E1134" s="165"/>
      <c r="F1134" s="165"/>
      <c r="G1134" s="165"/>
      <c r="H1134" s="165"/>
      <c r="I1134" s="165"/>
      <c r="J1134" s="165"/>
      <c r="K1134" s="165"/>
      <c r="L1134" s="165"/>
      <c r="M1134" s="165"/>
      <c r="N1134" s="165"/>
      <c r="O1134" s="165"/>
      <c r="P1134" s="165"/>
    </row>
    <row r="1135" spans="2:16" s="54" customFormat="1" ht="12" customHeight="1" x14ac:dyDescent="0.2">
      <c r="B1135" s="165"/>
      <c r="C1135" s="165"/>
      <c r="D1135" s="165"/>
      <c r="E1135" s="165"/>
      <c r="F1135" s="165"/>
      <c r="G1135" s="165"/>
      <c r="H1135" s="165"/>
      <c r="I1135" s="165"/>
      <c r="J1135" s="165"/>
      <c r="K1135" s="165"/>
      <c r="L1135" s="165"/>
      <c r="M1135" s="165"/>
      <c r="N1135" s="165"/>
      <c r="O1135" s="165"/>
      <c r="P1135" s="165"/>
    </row>
    <row r="1136" spans="2:16" s="54" customFormat="1" ht="12" customHeight="1" x14ac:dyDescent="0.2">
      <c r="B1136" s="165"/>
      <c r="C1136" s="165"/>
      <c r="D1136" s="165"/>
      <c r="E1136" s="165"/>
      <c r="F1136" s="165"/>
      <c r="G1136" s="165"/>
      <c r="H1136" s="165"/>
      <c r="I1136" s="165"/>
      <c r="J1136" s="165"/>
      <c r="K1136" s="165"/>
      <c r="L1136" s="165"/>
      <c r="M1136" s="165"/>
      <c r="N1136" s="165"/>
      <c r="O1136" s="165"/>
      <c r="P1136" s="165"/>
    </row>
    <row r="1137" spans="2:16" s="54" customFormat="1" ht="12" customHeight="1" x14ac:dyDescent="0.2">
      <c r="B1137" s="165"/>
      <c r="C1137" s="165"/>
      <c r="D1137" s="165"/>
      <c r="E1137" s="165"/>
      <c r="F1137" s="165"/>
      <c r="G1137" s="165"/>
      <c r="H1137" s="165"/>
      <c r="I1137" s="165"/>
      <c r="J1137" s="165"/>
      <c r="K1137" s="165"/>
      <c r="L1137" s="165"/>
      <c r="M1137" s="165"/>
      <c r="N1137" s="165"/>
      <c r="O1137" s="165"/>
      <c r="P1137" s="165"/>
    </row>
    <row r="1138" spans="2:16" s="54" customFormat="1" ht="12" customHeight="1" x14ac:dyDescent="0.2">
      <c r="B1138" s="165"/>
      <c r="C1138" s="165"/>
      <c r="D1138" s="165"/>
      <c r="E1138" s="165"/>
      <c r="F1138" s="165"/>
      <c r="G1138" s="165"/>
      <c r="H1138" s="165"/>
      <c r="I1138" s="165"/>
      <c r="J1138" s="165"/>
      <c r="K1138" s="165"/>
      <c r="L1138" s="165"/>
      <c r="M1138" s="165"/>
      <c r="N1138" s="165"/>
      <c r="O1138" s="165"/>
      <c r="P1138" s="165"/>
    </row>
    <row r="1139" spans="2:16" s="54" customFormat="1" ht="12" customHeight="1" x14ac:dyDescent="0.2">
      <c r="B1139" s="165"/>
      <c r="C1139" s="165"/>
      <c r="D1139" s="165"/>
      <c r="E1139" s="165"/>
      <c r="F1139" s="165"/>
      <c r="G1139" s="165"/>
      <c r="H1139" s="165"/>
      <c r="I1139" s="165"/>
      <c r="J1139" s="165"/>
      <c r="K1139" s="165"/>
      <c r="L1139" s="165"/>
      <c r="M1139" s="165"/>
      <c r="N1139" s="165"/>
      <c r="O1139" s="165"/>
      <c r="P1139" s="165"/>
    </row>
    <row r="1140" spans="2:16" s="54" customFormat="1" ht="12" customHeight="1" x14ac:dyDescent="0.2">
      <c r="B1140" s="165"/>
      <c r="C1140" s="165"/>
      <c r="D1140" s="165"/>
      <c r="E1140" s="165"/>
      <c r="F1140" s="165"/>
      <c r="G1140" s="165"/>
      <c r="H1140" s="165"/>
      <c r="I1140" s="165"/>
      <c r="J1140" s="165"/>
      <c r="K1140" s="165"/>
      <c r="L1140" s="165"/>
      <c r="M1140" s="165"/>
      <c r="N1140" s="165"/>
      <c r="O1140" s="165"/>
      <c r="P1140" s="165"/>
    </row>
    <row r="1141" spans="2:16" s="54" customFormat="1" ht="12" customHeight="1" x14ac:dyDescent="0.2">
      <c r="B1141" s="165"/>
      <c r="C1141" s="165"/>
      <c r="D1141" s="165"/>
      <c r="E1141" s="165"/>
      <c r="F1141" s="165"/>
      <c r="G1141" s="165"/>
      <c r="H1141" s="165"/>
      <c r="I1141" s="165"/>
      <c r="J1141" s="165"/>
      <c r="K1141" s="165"/>
      <c r="L1141" s="165"/>
      <c r="M1141" s="165"/>
      <c r="N1141" s="165"/>
      <c r="O1141" s="165"/>
      <c r="P1141" s="165"/>
    </row>
    <row r="1142" spans="2:16" s="54" customFormat="1" ht="12" customHeight="1" x14ac:dyDescent="0.2">
      <c r="B1142" s="165"/>
      <c r="C1142" s="165"/>
      <c r="D1142" s="165"/>
      <c r="E1142" s="165"/>
      <c r="F1142" s="165"/>
      <c r="G1142" s="165"/>
      <c r="H1142" s="165"/>
      <c r="I1142" s="165"/>
      <c r="J1142" s="165"/>
      <c r="K1142" s="165"/>
      <c r="L1142" s="165"/>
      <c r="M1142" s="165"/>
      <c r="N1142" s="165"/>
      <c r="O1142" s="165"/>
      <c r="P1142" s="165"/>
    </row>
    <row r="1143" spans="2:16" s="54" customFormat="1" ht="12" customHeight="1" x14ac:dyDescent="0.2">
      <c r="B1143" s="165"/>
      <c r="C1143" s="165"/>
      <c r="D1143" s="165"/>
      <c r="E1143" s="165"/>
      <c r="F1143" s="165"/>
      <c r="G1143" s="165"/>
      <c r="H1143" s="165"/>
      <c r="I1143" s="165"/>
      <c r="J1143" s="165"/>
      <c r="K1143" s="165"/>
      <c r="L1143" s="165"/>
      <c r="M1143" s="165"/>
      <c r="N1143" s="165"/>
      <c r="O1143" s="165"/>
      <c r="P1143" s="165"/>
    </row>
    <row r="1144" spans="2:16" s="54" customFormat="1" ht="12" customHeight="1" x14ac:dyDescent="0.2">
      <c r="B1144" s="165"/>
      <c r="C1144" s="165"/>
      <c r="D1144" s="165"/>
      <c r="E1144" s="165"/>
      <c r="F1144" s="165"/>
      <c r="G1144" s="165"/>
      <c r="H1144" s="165"/>
      <c r="I1144" s="165"/>
      <c r="J1144" s="165"/>
      <c r="K1144" s="165"/>
      <c r="L1144" s="165"/>
      <c r="M1144" s="165"/>
      <c r="N1144" s="165"/>
      <c r="O1144" s="165"/>
      <c r="P1144" s="165"/>
    </row>
    <row r="1145" spans="2:16" s="54" customFormat="1" ht="12" customHeight="1" x14ac:dyDescent="0.2">
      <c r="B1145" s="165"/>
      <c r="C1145" s="165"/>
      <c r="D1145" s="165"/>
      <c r="E1145" s="165"/>
      <c r="F1145" s="165"/>
      <c r="G1145" s="165"/>
      <c r="H1145" s="165"/>
      <c r="I1145" s="165"/>
      <c r="J1145" s="165"/>
      <c r="K1145" s="165"/>
      <c r="L1145" s="165"/>
      <c r="M1145" s="165"/>
      <c r="N1145" s="165"/>
      <c r="O1145" s="165"/>
      <c r="P1145" s="165"/>
    </row>
    <row r="1146" spans="2:16" s="54" customFormat="1" ht="12" customHeight="1" x14ac:dyDescent="0.2">
      <c r="B1146" s="165"/>
      <c r="C1146" s="165"/>
      <c r="D1146" s="165"/>
      <c r="E1146" s="165"/>
      <c r="F1146" s="165"/>
      <c r="G1146" s="165"/>
      <c r="H1146" s="165"/>
      <c r="I1146" s="165"/>
      <c r="J1146" s="165"/>
      <c r="K1146" s="165"/>
      <c r="L1146" s="165"/>
      <c r="M1146" s="165"/>
      <c r="N1146" s="165"/>
      <c r="O1146" s="165"/>
      <c r="P1146" s="165"/>
    </row>
    <row r="1147" spans="2:16" s="54" customFormat="1" ht="12" customHeight="1" x14ac:dyDescent="0.2">
      <c r="B1147" s="165"/>
      <c r="C1147" s="165"/>
      <c r="D1147" s="165"/>
      <c r="E1147" s="165"/>
      <c r="F1147" s="165"/>
      <c r="G1147" s="165"/>
      <c r="H1147" s="165"/>
      <c r="I1147" s="165"/>
      <c r="J1147" s="165"/>
      <c r="K1147" s="165"/>
      <c r="L1147" s="165"/>
      <c r="M1147" s="165"/>
      <c r="N1147" s="165"/>
      <c r="O1147" s="165"/>
      <c r="P1147" s="165"/>
    </row>
    <row r="1148" spans="2:16" s="54" customFormat="1" ht="12" customHeight="1" x14ac:dyDescent="0.2">
      <c r="B1148" s="165"/>
      <c r="C1148" s="165"/>
      <c r="D1148" s="165"/>
      <c r="E1148" s="165"/>
      <c r="F1148" s="165"/>
      <c r="G1148" s="165"/>
      <c r="H1148" s="165"/>
      <c r="I1148" s="165"/>
      <c r="J1148" s="165"/>
      <c r="K1148" s="165"/>
      <c r="L1148" s="165"/>
      <c r="M1148" s="165"/>
      <c r="N1148" s="165"/>
      <c r="O1148" s="165"/>
      <c r="P1148" s="165"/>
    </row>
    <row r="1149" spans="2:16" s="54" customFormat="1" ht="12" customHeight="1" x14ac:dyDescent="0.2">
      <c r="B1149" s="165"/>
      <c r="C1149" s="165"/>
      <c r="D1149" s="165"/>
      <c r="E1149" s="165"/>
      <c r="F1149" s="165"/>
      <c r="G1149" s="165"/>
      <c r="H1149" s="165"/>
      <c r="I1149" s="165"/>
      <c r="J1149" s="165"/>
      <c r="K1149" s="165"/>
      <c r="L1149" s="165"/>
      <c r="M1149" s="165"/>
      <c r="N1149" s="165"/>
      <c r="O1149" s="165"/>
      <c r="P1149" s="165"/>
    </row>
    <row r="1150" spans="2:16" s="54" customFormat="1" ht="12" customHeight="1" x14ac:dyDescent="0.2">
      <c r="B1150" s="165"/>
      <c r="C1150" s="165"/>
      <c r="D1150" s="165"/>
      <c r="E1150" s="165"/>
      <c r="F1150" s="165"/>
      <c r="G1150" s="165"/>
      <c r="H1150" s="165"/>
      <c r="I1150" s="165"/>
      <c r="J1150" s="165"/>
      <c r="K1150" s="165"/>
      <c r="L1150" s="165"/>
      <c r="M1150" s="165"/>
      <c r="N1150" s="165"/>
      <c r="O1150" s="165"/>
      <c r="P1150" s="165"/>
    </row>
    <row r="1151" spans="2:16" s="54" customFormat="1" ht="12" customHeight="1" x14ac:dyDescent="0.2">
      <c r="B1151" s="165"/>
      <c r="C1151" s="165"/>
      <c r="D1151" s="165"/>
      <c r="E1151" s="165"/>
      <c r="F1151" s="165"/>
      <c r="G1151" s="165"/>
      <c r="H1151" s="165"/>
      <c r="I1151" s="165"/>
      <c r="J1151" s="165"/>
      <c r="K1151" s="165"/>
      <c r="L1151" s="165"/>
      <c r="M1151" s="165"/>
      <c r="N1151" s="165"/>
      <c r="O1151" s="165"/>
      <c r="P1151" s="165"/>
    </row>
    <row r="1152" spans="2:16" s="54" customFormat="1" ht="12" customHeight="1" x14ac:dyDescent="0.2">
      <c r="B1152" s="165"/>
      <c r="C1152" s="165"/>
      <c r="D1152" s="165"/>
      <c r="E1152" s="165"/>
      <c r="F1152" s="165"/>
      <c r="G1152" s="165"/>
      <c r="H1152" s="165"/>
      <c r="I1152" s="165"/>
      <c r="J1152" s="165"/>
      <c r="K1152" s="165"/>
      <c r="L1152" s="165"/>
      <c r="M1152" s="165"/>
      <c r="N1152" s="165"/>
      <c r="O1152" s="165"/>
      <c r="P1152" s="165"/>
    </row>
    <row r="1153" spans="2:16" s="54" customFormat="1" ht="12" customHeight="1" x14ac:dyDescent="0.2">
      <c r="B1153" s="165"/>
      <c r="C1153" s="165"/>
      <c r="D1153" s="165"/>
      <c r="E1153" s="165"/>
      <c r="F1153" s="165"/>
      <c r="G1153" s="165"/>
      <c r="H1153" s="165"/>
      <c r="I1153" s="165"/>
      <c r="J1153" s="165"/>
      <c r="K1153" s="165"/>
      <c r="L1153" s="165"/>
      <c r="M1153" s="165"/>
      <c r="N1153" s="165"/>
      <c r="O1153" s="165"/>
      <c r="P1153" s="165"/>
    </row>
    <row r="1154" spans="2:16" s="54" customFormat="1" ht="12" customHeight="1" x14ac:dyDescent="0.2">
      <c r="B1154" s="165"/>
      <c r="C1154" s="165"/>
      <c r="D1154" s="165"/>
      <c r="E1154" s="165"/>
      <c r="F1154" s="165"/>
      <c r="G1154" s="165"/>
      <c r="H1154" s="165"/>
      <c r="I1154" s="165"/>
      <c r="J1154" s="165"/>
      <c r="K1154" s="165"/>
      <c r="L1154" s="165"/>
      <c r="M1154" s="165"/>
      <c r="N1154" s="165"/>
      <c r="O1154" s="165"/>
      <c r="P1154" s="165"/>
    </row>
    <row r="1155" spans="2:16" s="54" customFormat="1" ht="12" customHeight="1" x14ac:dyDescent="0.2">
      <c r="B1155" s="165"/>
      <c r="C1155" s="165"/>
      <c r="D1155" s="165"/>
      <c r="E1155" s="165"/>
      <c r="F1155" s="165"/>
      <c r="G1155" s="165"/>
      <c r="H1155" s="165"/>
      <c r="I1155" s="165"/>
      <c r="J1155" s="165"/>
      <c r="K1155" s="165"/>
      <c r="L1155" s="165"/>
      <c r="M1155" s="165"/>
      <c r="N1155" s="165"/>
      <c r="O1155" s="165"/>
      <c r="P1155" s="165"/>
    </row>
    <row r="1156" spans="2:16" s="54" customFormat="1" ht="12" customHeight="1" x14ac:dyDescent="0.2">
      <c r="B1156" s="165"/>
      <c r="C1156" s="165"/>
      <c r="D1156" s="165"/>
      <c r="E1156" s="165"/>
      <c r="F1156" s="165"/>
      <c r="G1156" s="165"/>
      <c r="H1156" s="165"/>
      <c r="I1156" s="165"/>
      <c r="J1156" s="165"/>
      <c r="K1156" s="165"/>
      <c r="L1156" s="165"/>
      <c r="M1156" s="165"/>
      <c r="N1156" s="165"/>
      <c r="O1156" s="165"/>
      <c r="P1156" s="165"/>
    </row>
    <row r="1157" spans="2:16" s="54" customFormat="1" ht="12" customHeight="1" x14ac:dyDescent="0.2">
      <c r="B1157" s="165"/>
      <c r="C1157" s="165"/>
      <c r="D1157" s="165"/>
      <c r="E1157" s="165"/>
      <c r="F1157" s="165"/>
      <c r="G1157" s="165"/>
      <c r="H1157" s="165"/>
      <c r="I1157" s="165"/>
      <c r="J1157" s="165"/>
      <c r="K1157" s="165"/>
      <c r="L1157" s="165"/>
      <c r="M1157" s="165"/>
      <c r="N1157" s="165"/>
      <c r="O1157" s="165"/>
      <c r="P1157" s="165"/>
    </row>
    <row r="1158" spans="2:16" s="54" customFormat="1" ht="12" customHeight="1" x14ac:dyDescent="0.2">
      <c r="B1158" s="165"/>
      <c r="C1158" s="165"/>
      <c r="D1158" s="165"/>
      <c r="E1158" s="165"/>
      <c r="F1158" s="165"/>
      <c r="G1158" s="165"/>
      <c r="H1158" s="165"/>
      <c r="I1158" s="165"/>
      <c r="J1158" s="165"/>
      <c r="K1158" s="165"/>
      <c r="L1158" s="165"/>
      <c r="M1158" s="165"/>
      <c r="N1158" s="165"/>
      <c r="O1158" s="165"/>
      <c r="P1158" s="165"/>
    </row>
    <row r="1159" spans="2:16" s="54" customFormat="1" ht="12" customHeight="1" x14ac:dyDescent="0.2">
      <c r="B1159" s="165"/>
      <c r="C1159" s="165"/>
      <c r="D1159" s="165"/>
      <c r="E1159" s="165"/>
      <c r="F1159" s="165"/>
      <c r="G1159" s="165"/>
      <c r="H1159" s="165"/>
      <c r="I1159" s="165"/>
      <c r="J1159" s="165"/>
      <c r="K1159" s="165"/>
      <c r="L1159" s="165"/>
      <c r="M1159" s="165"/>
      <c r="N1159" s="165"/>
      <c r="O1159" s="165"/>
      <c r="P1159" s="165"/>
    </row>
    <row r="1160" spans="2:16" s="54" customFormat="1" ht="12" customHeight="1" x14ac:dyDescent="0.2">
      <c r="B1160" s="165"/>
      <c r="C1160" s="165"/>
      <c r="D1160" s="165"/>
      <c r="E1160" s="165"/>
      <c r="F1160" s="165"/>
      <c r="G1160" s="165"/>
      <c r="H1160" s="165"/>
      <c r="I1160" s="165"/>
      <c r="J1160" s="165"/>
      <c r="K1160" s="165"/>
      <c r="L1160" s="165"/>
      <c r="M1160" s="165"/>
      <c r="N1160" s="165"/>
      <c r="O1160" s="165"/>
      <c r="P1160" s="165"/>
    </row>
    <row r="1161" spans="2:16" s="54" customFormat="1" ht="12" customHeight="1" x14ac:dyDescent="0.2">
      <c r="B1161" s="165"/>
      <c r="C1161" s="165"/>
      <c r="D1161" s="165"/>
      <c r="E1161" s="165"/>
      <c r="F1161" s="165"/>
      <c r="G1161" s="165"/>
      <c r="H1161" s="165"/>
      <c r="I1161" s="165"/>
      <c r="J1161" s="165"/>
      <c r="K1161" s="165"/>
      <c r="L1161" s="165"/>
      <c r="M1161" s="165"/>
      <c r="N1161" s="165"/>
      <c r="O1161" s="165"/>
      <c r="P1161" s="165"/>
    </row>
    <row r="1162" spans="2:16" s="54" customFormat="1" ht="12" customHeight="1" x14ac:dyDescent="0.2">
      <c r="B1162" s="165"/>
      <c r="C1162" s="165"/>
      <c r="D1162" s="165"/>
      <c r="E1162" s="165"/>
      <c r="F1162" s="165"/>
      <c r="G1162" s="165"/>
      <c r="H1162" s="165"/>
      <c r="I1162" s="165"/>
      <c r="J1162" s="165"/>
      <c r="K1162" s="165"/>
      <c r="L1162" s="165"/>
      <c r="M1162" s="165"/>
      <c r="N1162" s="165"/>
      <c r="O1162" s="165"/>
      <c r="P1162" s="165"/>
    </row>
    <row r="1163" spans="2:16" s="54" customFormat="1" ht="12" customHeight="1" x14ac:dyDescent="0.2">
      <c r="B1163" s="165"/>
      <c r="C1163" s="165"/>
      <c r="D1163" s="165"/>
      <c r="E1163" s="165"/>
      <c r="F1163" s="165"/>
      <c r="G1163" s="165"/>
      <c r="H1163" s="165"/>
      <c r="I1163" s="165"/>
      <c r="J1163" s="165"/>
      <c r="K1163" s="165"/>
      <c r="L1163" s="165"/>
      <c r="M1163" s="165"/>
      <c r="N1163" s="165"/>
      <c r="O1163" s="165"/>
      <c r="P1163" s="165"/>
    </row>
    <row r="1164" spans="2:16" s="54" customFormat="1" ht="12" customHeight="1" x14ac:dyDescent="0.2">
      <c r="B1164" s="165"/>
      <c r="C1164" s="165"/>
      <c r="D1164" s="165"/>
      <c r="E1164" s="165"/>
      <c r="F1164" s="165"/>
      <c r="G1164" s="165"/>
      <c r="H1164" s="165"/>
      <c r="I1164" s="165"/>
      <c r="J1164" s="165"/>
      <c r="K1164" s="165"/>
      <c r="L1164" s="165"/>
      <c r="M1164" s="165"/>
      <c r="N1164" s="165"/>
      <c r="O1164" s="165"/>
      <c r="P1164" s="165"/>
    </row>
    <row r="1165" spans="2:16" s="54" customFormat="1" ht="12" customHeight="1" x14ac:dyDescent="0.2">
      <c r="B1165" s="165"/>
      <c r="C1165" s="165"/>
      <c r="D1165" s="165"/>
      <c r="E1165" s="165"/>
      <c r="F1165" s="165"/>
      <c r="G1165" s="165"/>
      <c r="H1165" s="165"/>
      <c r="I1165" s="165"/>
      <c r="J1165" s="165"/>
      <c r="K1165" s="165"/>
      <c r="L1165" s="165"/>
      <c r="M1165" s="165"/>
      <c r="N1165" s="165"/>
      <c r="O1165" s="165"/>
      <c r="P1165" s="165"/>
    </row>
    <row r="1166" spans="2:16" s="54" customFormat="1" ht="12" customHeight="1" x14ac:dyDescent="0.2">
      <c r="B1166" s="165"/>
      <c r="C1166" s="165"/>
      <c r="D1166" s="165"/>
      <c r="E1166" s="165"/>
      <c r="F1166" s="165"/>
      <c r="G1166" s="165"/>
      <c r="H1166" s="165"/>
      <c r="I1166" s="165"/>
      <c r="J1166" s="165"/>
      <c r="K1166" s="165"/>
      <c r="L1166" s="165"/>
      <c r="M1166" s="165"/>
      <c r="N1166" s="165"/>
      <c r="O1166" s="165"/>
      <c r="P1166" s="165"/>
    </row>
    <row r="1167" spans="2:16" s="54" customFormat="1" ht="12" customHeight="1" x14ac:dyDescent="0.2">
      <c r="B1167" s="165"/>
      <c r="C1167" s="165"/>
      <c r="D1167" s="165"/>
      <c r="E1167" s="165"/>
      <c r="F1167" s="165"/>
      <c r="G1167" s="165"/>
      <c r="H1167" s="165"/>
      <c r="I1167" s="165"/>
      <c r="J1167" s="165"/>
      <c r="K1167" s="165"/>
      <c r="L1167" s="165"/>
      <c r="M1167" s="165"/>
      <c r="N1167" s="165"/>
      <c r="O1167" s="165"/>
      <c r="P1167" s="165"/>
    </row>
    <row r="1168" spans="2:16" s="54" customFormat="1" ht="12" customHeight="1" x14ac:dyDescent="0.2">
      <c r="B1168" s="165"/>
      <c r="C1168" s="165"/>
      <c r="D1168" s="165"/>
      <c r="E1168" s="165"/>
      <c r="F1168" s="165"/>
      <c r="G1168" s="165"/>
      <c r="H1168" s="165"/>
      <c r="I1168" s="165"/>
      <c r="J1168" s="165"/>
      <c r="K1168" s="165"/>
      <c r="L1168" s="165"/>
      <c r="M1168" s="165"/>
      <c r="N1168" s="165"/>
      <c r="O1168" s="165"/>
      <c r="P1168" s="165"/>
    </row>
    <row r="1169" spans="2:28" s="54" customFormat="1" ht="12" customHeight="1" x14ac:dyDescent="0.2">
      <c r="B1169" s="165"/>
      <c r="C1169" s="165"/>
      <c r="D1169" s="165"/>
      <c r="E1169" s="165"/>
      <c r="F1169" s="165"/>
      <c r="G1169" s="165"/>
      <c r="H1169" s="165"/>
      <c r="I1169" s="165"/>
      <c r="J1169" s="165"/>
      <c r="K1169" s="165"/>
      <c r="L1169" s="165"/>
      <c r="M1169" s="165"/>
      <c r="N1169" s="165"/>
      <c r="O1169" s="165"/>
      <c r="P1169" s="165"/>
    </row>
    <row r="1170" spans="2:28" s="54" customFormat="1" ht="12" customHeight="1" x14ac:dyDescent="0.2">
      <c r="B1170" s="165"/>
      <c r="C1170" s="165"/>
      <c r="D1170" s="165"/>
      <c r="E1170" s="165"/>
      <c r="F1170" s="165"/>
      <c r="G1170" s="165"/>
      <c r="H1170" s="165"/>
      <c r="I1170" s="165"/>
      <c r="J1170" s="165"/>
      <c r="K1170" s="165"/>
      <c r="L1170" s="165"/>
      <c r="M1170" s="165"/>
      <c r="N1170" s="165"/>
      <c r="O1170" s="165"/>
      <c r="P1170" s="165"/>
    </row>
    <row r="1171" spans="2:28" s="54" customFormat="1" ht="12" customHeight="1" x14ac:dyDescent="0.2">
      <c r="B1171" s="165"/>
      <c r="C1171" s="165"/>
      <c r="D1171" s="165"/>
      <c r="E1171" s="165"/>
      <c r="F1171" s="165"/>
      <c r="G1171" s="165"/>
      <c r="H1171" s="165"/>
      <c r="I1171" s="165"/>
      <c r="J1171" s="165"/>
      <c r="K1171" s="165"/>
      <c r="L1171" s="165"/>
      <c r="M1171" s="165"/>
      <c r="N1171" s="165"/>
      <c r="O1171" s="165"/>
      <c r="P1171" s="165"/>
    </row>
    <row r="1172" spans="2:28" s="54" customFormat="1" ht="12" customHeight="1" x14ac:dyDescent="0.2">
      <c r="B1172" s="165"/>
      <c r="C1172" s="165"/>
      <c r="D1172" s="165"/>
      <c r="E1172" s="165"/>
      <c r="F1172" s="165"/>
      <c r="G1172" s="165"/>
      <c r="H1172" s="165"/>
      <c r="I1172" s="165"/>
      <c r="J1172" s="165"/>
      <c r="K1172" s="165"/>
      <c r="L1172" s="165"/>
      <c r="M1172" s="165"/>
      <c r="N1172" s="165"/>
      <c r="O1172" s="165"/>
      <c r="P1172" s="165"/>
    </row>
    <row r="1173" spans="2:28" s="54" customFormat="1" ht="12" customHeight="1" x14ac:dyDescent="0.2">
      <c r="B1173" s="165"/>
      <c r="C1173" s="165"/>
      <c r="D1173" s="165"/>
      <c r="E1173" s="165"/>
      <c r="F1173" s="165"/>
      <c r="G1173" s="165"/>
      <c r="H1173" s="165"/>
      <c r="I1173" s="165"/>
      <c r="J1173" s="165"/>
      <c r="K1173" s="165"/>
      <c r="L1173" s="165"/>
      <c r="M1173" s="165"/>
      <c r="N1173" s="165"/>
      <c r="O1173" s="165"/>
      <c r="P1173" s="165"/>
    </row>
    <row r="1174" spans="2:28" s="54" customFormat="1" ht="12" customHeight="1" x14ac:dyDescent="0.2">
      <c r="B1174" s="165"/>
      <c r="C1174" s="165"/>
      <c r="D1174" s="165"/>
      <c r="E1174" s="165"/>
      <c r="F1174" s="165"/>
      <c r="G1174" s="165"/>
      <c r="H1174" s="165"/>
      <c r="I1174" s="165"/>
      <c r="J1174" s="165"/>
      <c r="K1174" s="165"/>
      <c r="L1174" s="165"/>
      <c r="M1174" s="165"/>
      <c r="N1174" s="165"/>
      <c r="O1174" s="165"/>
      <c r="P1174" s="165"/>
    </row>
    <row r="1175" spans="2:28" s="54" customFormat="1" ht="12" customHeight="1" x14ac:dyDescent="0.2">
      <c r="B1175" s="165"/>
      <c r="C1175" s="165"/>
      <c r="D1175" s="165"/>
      <c r="E1175" s="165"/>
      <c r="F1175" s="165"/>
      <c r="G1175" s="165"/>
      <c r="H1175" s="165"/>
      <c r="I1175" s="165"/>
      <c r="J1175" s="165"/>
      <c r="K1175" s="165"/>
      <c r="L1175" s="165"/>
      <c r="M1175" s="165"/>
      <c r="N1175" s="165"/>
      <c r="O1175" s="165"/>
      <c r="P1175" s="165"/>
    </row>
    <row r="1176" spans="2:28" s="54" customFormat="1" ht="12" customHeight="1" x14ac:dyDescent="0.2">
      <c r="B1176" s="165"/>
      <c r="C1176" s="165"/>
      <c r="D1176" s="165"/>
      <c r="E1176" s="165"/>
      <c r="F1176" s="165"/>
      <c r="G1176" s="165"/>
      <c r="H1176" s="165"/>
      <c r="I1176" s="165"/>
      <c r="J1176" s="165"/>
      <c r="K1176" s="165"/>
      <c r="L1176" s="165"/>
      <c r="M1176" s="165"/>
      <c r="N1176" s="165"/>
      <c r="O1176" s="165"/>
      <c r="P1176" s="165"/>
    </row>
    <row r="1177" spans="2:28" s="54" customFormat="1" ht="12" customHeight="1" x14ac:dyDescent="0.2">
      <c r="B1177" s="165"/>
      <c r="C1177" s="165"/>
      <c r="D1177" s="165"/>
      <c r="E1177" s="165"/>
      <c r="F1177" s="165"/>
      <c r="G1177" s="165"/>
      <c r="H1177" s="165"/>
      <c r="I1177" s="165"/>
      <c r="J1177" s="165"/>
      <c r="K1177" s="165"/>
      <c r="L1177" s="165"/>
      <c r="M1177" s="165"/>
      <c r="N1177" s="165"/>
      <c r="O1177" s="165"/>
      <c r="P1177" s="165"/>
    </row>
    <row r="1178" spans="2:28" s="54" customFormat="1" ht="12" customHeight="1" x14ac:dyDescent="0.2">
      <c r="B1178" s="165"/>
      <c r="C1178" s="165"/>
      <c r="D1178" s="165"/>
      <c r="E1178" s="165"/>
      <c r="F1178" s="165"/>
      <c r="G1178" s="165"/>
      <c r="H1178" s="165"/>
      <c r="I1178" s="165"/>
      <c r="J1178" s="165"/>
      <c r="K1178" s="165"/>
      <c r="L1178" s="165"/>
      <c r="M1178" s="165"/>
      <c r="N1178" s="165"/>
      <c r="O1178" s="165"/>
      <c r="P1178" s="165"/>
    </row>
    <row r="1179" spans="2:28" s="54" customFormat="1" ht="12" customHeight="1" x14ac:dyDescent="0.2">
      <c r="B1179" s="165"/>
      <c r="C1179" s="165"/>
      <c r="D1179" s="165"/>
      <c r="E1179" s="165"/>
      <c r="F1179" s="165"/>
      <c r="G1179" s="165"/>
      <c r="H1179" s="165"/>
      <c r="I1179" s="165"/>
      <c r="J1179" s="165"/>
      <c r="K1179" s="165"/>
      <c r="L1179" s="165"/>
      <c r="M1179" s="165"/>
      <c r="N1179" s="165"/>
      <c r="O1179" s="165"/>
      <c r="P1179" s="165"/>
    </row>
    <row r="1180" spans="2:28" s="54" customFormat="1" ht="12" customHeight="1" x14ac:dyDescent="0.2">
      <c r="B1180" s="165"/>
      <c r="C1180" s="165"/>
      <c r="D1180" s="165"/>
      <c r="E1180" s="165"/>
      <c r="F1180" s="165"/>
      <c r="G1180" s="165"/>
      <c r="H1180" s="165"/>
      <c r="I1180" s="165"/>
      <c r="J1180" s="165"/>
      <c r="K1180" s="165"/>
      <c r="L1180" s="165"/>
      <c r="M1180" s="165"/>
      <c r="N1180" s="165"/>
      <c r="O1180" s="165"/>
      <c r="P1180" s="165"/>
    </row>
    <row r="1181" spans="2:28" s="54" customFormat="1" ht="12" customHeight="1" x14ac:dyDescent="0.2">
      <c r="B1181" s="165"/>
      <c r="C1181" s="165"/>
      <c r="D1181" s="165"/>
      <c r="E1181" s="165"/>
      <c r="F1181" s="165"/>
      <c r="G1181" s="165"/>
      <c r="H1181" s="165"/>
      <c r="I1181" s="165"/>
      <c r="J1181" s="165"/>
      <c r="K1181" s="165"/>
      <c r="L1181" s="165"/>
      <c r="M1181" s="165"/>
      <c r="N1181" s="165"/>
      <c r="O1181" s="165"/>
      <c r="P1181" s="165"/>
    </row>
    <row r="1182" spans="2:28" s="54" customFormat="1" ht="12" customHeight="1" x14ac:dyDescent="0.2">
      <c r="B1182" s="165"/>
      <c r="C1182" s="165"/>
      <c r="D1182" s="165"/>
      <c r="E1182" s="165"/>
      <c r="F1182" s="165"/>
      <c r="G1182" s="165"/>
      <c r="H1182" s="165"/>
      <c r="I1182" s="165"/>
      <c r="J1182" s="165"/>
      <c r="K1182" s="165"/>
      <c r="L1182" s="165"/>
      <c r="M1182" s="165"/>
      <c r="N1182" s="165"/>
      <c r="O1182" s="165"/>
      <c r="P1182" s="165"/>
    </row>
    <row r="1183" spans="2:28" s="54" customFormat="1" ht="12" customHeight="1" x14ac:dyDescent="0.2">
      <c r="B1183" s="40"/>
      <c r="C1183" s="165" t="s">
        <v>10</v>
      </c>
      <c r="D1183" s="165" t="s">
        <v>151</v>
      </c>
      <c r="E1183" s="165"/>
      <c r="F1183" s="165"/>
      <c r="G1183" s="39"/>
      <c r="H1183" s="39"/>
      <c r="I1183" s="39"/>
      <c r="J1183" s="39"/>
      <c r="K1183" s="39"/>
      <c r="L1183" s="39"/>
      <c r="M1183" s="39"/>
      <c r="N1183" s="39"/>
      <c r="O1183" s="40"/>
      <c r="P1183" s="40"/>
      <c r="AA1183" s="35"/>
      <c r="AB1183" s="35"/>
    </row>
    <row r="1184" spans="2:28" s="54" customFormat="1" ht="12" customHeight="1" x14ac:dyDescent="0.2">
      <c r="B1184" s="40"/>
      <c r="C1184" s="39"/>
      <c r="D1184" s="40"/>
      <c r="E1184" s="39"/>
      <c r="F1184" s="39"/>
      <c r="G1184" s="39"/>
      <c r="H1184" s="39"/>
      <c r="I1184" s="39"/>
      <c r="J1184" s="39"/>
      <c r="K1184" s="39"/>
      <c r="L1184" s="39"/>
      <c r="M1184" s="39"/>
      <c r="N1184" s="39"/>
      <c r="O1184" s="40"/>
      <c r="P1184" s="40"/>
      <c r="AA1184" s="35"/>
      <c r="AB1184" s="35"/>
    </row>
    <row r="1185" spans="2:28" s="54" customFormat="1" ht="12" customHeight="1" x14ac:dyDescent="0.2">
      <c r="B1185" s="40"/>
      <c r="C1185" s="266" t="s">
        <v>419</v>
      </c>
      <c r="D1185" s="266"/>
      <c r="E1185" s="266"/>
      <c r="F1185" s="266"/>
      <c r="G1185" s="266"/>
      <c r="H1185" s="266"/>
      <c r="I1185" s="266"/>
      <c r="J1185" s="266"/>
      <c r="K1185" s="266"/>
      <c r="L1185" s="266"/>
      <c r="M1185" s="266"/>
      <c r="N1185" s="266"/>
      <c r="O1185" s="266"/>
      <c r="P1185" s="266"/>
      <c r="AA1185" s="35"/>
      <c r="AB1185" s="35"/>
    </row>
    <row r="1186" spans="2:28" s="54" customFormat="1" ht="12" customHeight="1" x14ac:dyDescent="0.2">
      <c r="B1186" s="40"/>
      <c r="C1186" s="184"/>
      <c r="D1186" s="184"/>
      <c r="E1186" s="184"/>
      <c r="F1186" s="184"/>
      <c r="G1186" s="184"/>
      <c r="H1186" s="184"/>
      <c r="I1186" s="184"/>
      <c r="J1186" s="184"/>
      <c r="K1186" s="184"/>
      <c r="L1186" s="184"/>
      <c r="M1186" s="184"/>
      <c r="N1186" s="184"/>
      <c r="O1186" s="184"/>
      <c r="P1186" s="184"/>
      <c r="AA1186" s="35"/>
      <c r="AB1186" s="35"/>
    </row>
    <row r="1187" spans="2:28" s="54" customFormat="1" ht="12" customHeight="1" x14ac:dyDescent="0.2">
      <c r="B1187" s="40"/>
      <c r="C1187" s="39" t="s">
        <v>93</v>
      </c>
      <c r="D1187" s="40" t="s">
        <v>152</v>
      </c>
      <c r="E1187" s="40"/>
      <c r="F1187" s="40"/>
      <c r="G1187" s="40"/>
      <c r="H1187" s="40"/>
      <c r="I1187" s="40"/>
      <c r="J1187" s="40"/>
      <c r="K1187" s="40"/>
      <c r="L1187" s="40"/>
      <c r="M1187" s="40"/>
      <c r="N1187" s="40"/>
      <c r="O1187" s="40"/>
      <c r="P1187" s="40"/>
      <c r="AA1187" s="35"/>
      <c r="AB1187" s="35"/>
    </row>
    <row r="1188" spans="2:28" s="54" customFormat="1" ht="12" customHeight="1" x14ac:dyDescent="0.2">
      <c r="B1188" s="40"/>
      <c r="C1188" s="39"/>
      <c r="D1188" s="40"/>
      <c r="E1188" s="40"/>
      <c r="F1188" s="40"/>
      <c r="G1188" s="40"/>
      <c r="H1188" s="40"/>
      <c r="I1188" s="40"/>
      <c r="J1188" s="40"/>
      <c r="K1188" s="40"/>
      <c r="L1188" s="40"/>
      <c r="M1188" s="40"/>
      <c r="N1188" s="40"/>
      <c r="O1188" s="40"/>
      <c r="P1188" s="40"/>
      <c r="AA1188" s="35"/>
      <c r="AB1188" s="35"/>
    </row>
    <row r="1189" spans="2:28" s="54" customFormat="1" ht="12" customHeight="1" x14ac:dyDescent="0.2">
      <c r="B1189" s="40"/>
      <c r="C1189" s="266" t="s">
        <v>419</v>
      </c>
      <c r="D1189" s="266"/>
      <c r="E1189" s="266"/>
      <c r="F1189" s="266"/>
      <c r="G1189" s="266"/>
      <c r="H1189" s="266"/>
      <c r="I1189" s="266"/>
      <c r="J1189" s="266"/>
      <c r="K1189" s="266"/>
      <c r="L1189" s="266"/>
      <c r="M1189" s="266"/>
      <c r="N1189" s="266"/>
      <c r="O1189" s="266"/>
      <c r="P1189" s="266"/>
      <c r="AA1189" s="35"/>
      <c r="AB1189" s="35"/>
    </row>
    <row r="1190" spans="2:28" s="54" customFormat="1" ht="12" customHeight="1" x14ac:dyDescent="0.2">
      <c r="B1190" s="40"/>
      <c r="C1190" s="39"/>
      <c r="D1190" s="40"/>
      <c r="E1190" s="40"/>
      <c r="F1190" s="40"/>
      <c r="G1190" s="40"/>
      <c r="H1190" s="40"/>
      <c r="I1190" s="40"/>
      <c r="J1190" s="40"/>
      <c r="K1190" s="40"/>
      <c r="L1190" s="40"/>
      <c r="M1190" s="40"/>
      <c r="N1190" s="40"/>
      <c r="O1190" s="40"/>
      <c r="P1190" s="40"/>
      <c r="AA1190" s="35"/>
      <c r="AB1190" s="35"/>
    </row>
    <row r="1191" spans="2:28" s="54" customFormat="1" ht="12" customHeight="1" x14ac:dyDescent="0.2">
      <c r="B1191" s="40"/>
      <c r="C1191" s="39" t="s">
        <v>99</v>
      </c>
      <c r="D1191" s="40" t="s">
        <v>153</v>
      </c>
      <c r="E1191" s="40"/>
      <c r="F1191" s="40"/>
      <c r="G1191" s="40"/>
      <c r="H1191" s="40"/>
      <c r="I1191" s="40"/>
      <c r="J1191" s="40"/>
      <c r="K1191" s="40"/>
      <c r="L1191" s="40"/>
      <c r="M1191" s="40"/>
      <c r="N1191" s="40"/>
      <c r="O1191" s="40"/>
      <c r="P1191" s="40"/>
    </row>
    <row r="1192" spans="2:28" s="54" customFormat="1" ht="12" customHeight="1" x14ac:dyDescent="0.2">
      <c r="B1192" s="40"/>
      <c r="C1192" s="39"/>
      <c r="D1192" s="40"/>
      <c r="E1192" s="40"/>
      <c r="F1192" s="40"/>
      <c r="G1192" s="40"/>
      <c r="H1192" s="40"/>
      <c r="I1192" s="40"/>
      <c r="J1192" s="40"/>
      <c r="K1192" s="40"/>
      <c r="L1192" s="40"/>
      <c r="M1192" s="40"/>
      <c r="N1192" s="40"/>
      <c r="O1192" s="40"/>
      <c r="P1192" s="40"/>
    </row>
    <row r="1193" spans="2:28" s="54" customFormat="1" ht="12" customHeight="1" x14ac:dyDescent="0.2">
      <c r="B1193" s="40"/>
      <c r="C1193" s="266" t="s">
        <v>419</v>
      </c>
      <c r="D1193" s="266"/>
      <c r="E1193" s="266"/>
      <c r="F1193" s="266"/>
      <c r="G1193" s="266"/>
      <c r="H1193" s="266"/>
      <c r="I1193" s="266"/>
      <c r="J1193" s="266"/>
      <c r="K1193" s="266"/>
      <c r="L1193" s="266"/>
      <c r="M1193" s="266"/>
      <c r="N1193" s="266"/>
      <c r="O1193" s="266"/>
      <c r="P1193" s="266"/>
    </row>
    <row r="1194" spans="2:28" s="54" customFormat="1" ht="12" customHeight="1" x14ac:dyDescent="0.2">
      <c r="B1194" s="40"/>
      <c r="C1194" s="39"/>
      <c r="D1194" s="40"/>
      <c r="E1194" s="40"/>
      <c r="F1194" s="40"/>
      <c r="G1194" s="40"/>
      <c r="H1194" s="40"/>
      <c r="I1194" s="40"/>
      <c r="J1194" s="40"/>
      <c r="K1194" s="40"/>
      <c r="L1194" s="40"/>
      <c r="M1194" s="40"/>
      <c r="N1194" s="40"/>
      <c r="O1194" s="40"/>
      <c r="P1194" s="40"/>
    </row>
    <row r="1195" spans="2:28" s="54" customFormat="1" ht="12" customHeight="1" x14ac:dyDescent="0.2">
      <c r="B1195" s="40"/>
      <c r="C1195" s="39" t="s">
        <v>101</v>
      </c>
      <c r="D1195" s="40" t="s">
        <v>154</v>
      </c>
      <c r="E1195" s="40"/>
      <c r="F1195" s="40"/>
      <c r="G1195" s="40"/>
      <c r="H1195" s="40"/>
      <c r="I1195" s="40"/>
      <c r="J1195" s="40"/>
      <c r="K1195" s="40"/>
      <c r="L1195" s="40"/>
      <c r="M1195" s="40"/>
      <c r="N1195" s="40"/>
      <c r="O1195" s="40"/>
      <c r="P1195" s="40"/>
    </row>
    <row r="1196" spans="2:28" s="54" customFormat="1" ht="12" customHeight="1" x14ac:dyDescent="0.2">
      <c r="B1196" s="40"/>
      <c r="C1196" s="39"/>
      <c r="D1196" s="40"/>
      <c r="E1196" s="40"/>
      <c r="F1196" s="40"/>
      <c r="G1196" s="40"/>
      <c r="H1196" s="40"/>
      <c r="I1196" s="40"/>
      <c r="J1196" s="40"/>
      <c r="K1196" s="40"/>
      <c r="L1196" s="40"/>
      <c r="M1196" s="40"/>
      <c r="N1196" s="40"/>
      <c r="O1196" s="40"/>
      <c r="P1196" s="40"/>
    </row>
    <row r="1197" spans="2:28" s="54" customFormat="1" ht="12" customHeight="1" x14ac:dyDescent="0.2">
      <c r="B1197" s="40"/>
      <c r="C1197" s="266" t="s">
        <v>419</v>
      </c>
      <c r="D1197" s="266"/>
      <c r="E1197" s="266"/>
      <c r="F1197" s="266"/>
      <c r="G1197" s="266"/>
      <c r="H1197" s="266"/>
      <c r="I1197" s="266"/>
      <c r="J1197" s="266"/>
      <c r="K1197" s="266"/>
      <c r="L1197" s="266"/>
      <c r="M1197" s="266"/>
      <c r="N1197" s="266"/>
      <c r="O1197" s="266"/>
      <c r="P1197" s="266"/>
    </row>
    <row r="1198" spans="2:28" s="54" customFormat="1" ht="12" customHeight="1" x14ac:dyDescent="0.2">
      <c r="B1198" s="40"/>
      <c r="C1198" s="39"/>
      <c r="D1198" s="40"/>
      <c r="E1198" s="40"/>
      <c r="F1198" s="40"/>
      <c r="G1198" s="40"/>
      <c r="H1198" s="40"/>
      <c r="I1198" s="40"/>
      <c r="J1198" s="40"/>
      <c r="K1198" s="40"/>
      <c r="L1198" s="40"/>
      <c r="M1198" s="40"/>
      <c r="N1198" s="40"/>
      <c r="O1198" s="40"/>
      <c r="P1198" s="40"/>
    </row>
    <row r="1199" spans="2:28" s="54" customFormat="1" ht="12" customHeight="1" x14ac:dyDescent="0.2">
      <c r="B1199" s="40"/>
      <c r="C1199" s="39" t="s">
        <v>103</v>
      </c>
      <c r="D1199" s="40" t="s">
        <v>155</v>
      </c>
      <c r="E1199" s="40"/>
      <c r="F1199" s="40"/>
      <c r="G1199" s="40"/>
      <c r="H1199" s="40"/>
      <c r="I1199" s="40"/>
      <c r="J1199" s="40"/>
      <c r="K1199" s="40"/>
      <c r="L1199" s="40"/>
      <c r="M1199" s="40"/>
      <c r="N1199" s="40"/>
      <c r="O1199" s="40"/>
      <c r="P1199" s="40"/>
    </row>
    <row r="1200" spans="2:28" s="54" customFormat="1" ht="12" customHeight="1" x14ac:dyDescent="0.2">
      <c r="B1200" s="109"/>
      <c r="C1200" s="109"/>
      <c r="D1200" s="109"/>
      <c r="E1200" s="40"/>
      <c r="F1200" s="40"/>
      <c r="G1200" s="40"/>
      <c r="H1200" s="40"/>
      <c r="I1200" s="40"/>
      <c r="J1200" s="40"/>
      <c r="K1200" s="40"/>
      <c r="L1200" s="40"/>
      <c r="M1200" s="40"/>
      <c r="N1200" s="40"/>
      <c r="O1200" s="109"/>
      <c r="P1200" s="109"/>
      <c r="Q1200" s="35"/>
    </row>
    <row r="1201" spans="2:32" s="54" customFormat="1" ht="12" customHeight="1" x14ac:dyDescent="0.2">
      <c r="B1201" s="109"/>
      <c r="C1201" s="266" t="s">
        <v>419</v>
      </c>
      <c r="D1201" s="266"/>
      <c r="E1201" s="266"/>
      <c r="F1201" s="266"/>
      <c r="G1201" s="266"/>
      <c r="H1201" s="266"/>
      <c r="I1201" s="266"/>
      <c r="J1201" s="266"/>
      <c r="K1201" s="266"/>
      <c r="L1201" s="266"/>
      <c r="M1201" s="266"/>
      <c r="N1201" s="266"/>
      <c r="O1201" s="266"/>
      <c r="P1201" s="266"/>
      <c r="Q1201" s="35"/>
    </row>
    <row r="1202" spans="2:32" s="54" customFormat="1" ht="12" customHeight="1" x14ac:dyDescent="0.2">
      <c r="B1202" s="35"/>
      <c r="C1202" s="35"/>
      <c r="D1202" s="35"/>
      <c r="E1202" s="94"/>
      <c r="F1202" s="94"/>
      <c r="G1202" s="94"/>
      <c r="H1202" s="94"/>
      <c r="I1202" s="94"/>
      <c r="J1202" s="94"/>
      <c r="K1202" s="94"/>
      <c r="L1202" s="94"/>
      <c r="M1202" s="94"/>
      <c r="N1202" s="94"/>
      <c r="O1202" s="35"/>
      <c r="P1202" s="35"/>
      <c r="Q1202" s="35"/>
    </row>
    <row r="1203" spans="2:32" ht="12" customHeight="1" x14ac:dyDescent="0.2">
      <c r="B1203" s="45" t="s">
        <v>156</v>
      </c>
      <c r="C1203" s="98" t="s">
        <v>157</v>
      </c>
      <c r="R1203" s="54"/>
      <c r="S1203" s="54"/>
      <c r="T1203" s="54"/>
      <c r="U1203" s="54"/>
      <c r="V1203" s="54"/>
      <c r="W1203" s="54"/>
      <c r="X1203" s="54"/>
      <c r="Y1203" s="54"/>
      <c r="Z1203" s="54"/>
      <c r="AA1203" s="54"/>
      <c r="AB1203" s="54"/>
      <c r="AC1203" s="54"/>
      <c r="AD1203" s="54"/>
      <c r="AE1203" s="54"/>
      <c r="AF1203" s="54"/>
    </row>
    <row r="1204" spans="2:32" ht="12" customHeight="1" x14ac:dyDescent="0.2">
      <c r="B1204" s="45"/>
      <c r="C1204" s="98"/>
      <c r="R1204" s="54"/>
      <c r="S1204" s="54"/>
      <c r="T1204" s="54"/>
      <c r="U1204" s="54"/>
      <c r="V1204" s="54"/>
      <c r="W1204" s="54"/>
      <c r="X1204" s="54"/>
      <c r="Y1204" s="54"/>
      <c r="Z1204" s="54"/>
      <c r="AA1204" s="54"/>
      <c r="AB1204" s="54"/>
      <c r="AC1204" s="54"/>
      <c r="AD1204" s="54"/>
      <c r="AE1204" s="54"/>
      <c r="AF1204" s="54"/>
    </row>
    <row r="1205" spans="2:32" s="54" customFormat="1" ht="12" customHeight="1" x14ac:dyDescent="0.2">
      <c r="B1205" s="39" t="s">
        <v>43</v>
      </c>
      <c r="C1205" s="40"/>
      <c r="D1205" s="40"/>
      <c r="E1205" s="109"/>
      <c r="F1205" s="109"/>
      <c r="G1205" s="109"/>
      <c r="H1205" s="109"/>
      <c r="I1205" s="109"/>
      <c r="J1205" s="109"/>
      <c r="K1205" s="109"/>
      <c r="L1205" s="109"/>
      <c r="M1205" s="109"/>
      <c r="N1205" s="109"/>
      <c r="O1205" s="40"/>
      <c r="P1205" s="40"/>
      <c r="R1205" s="35"/>
    </row>
    <row r="1206" spans="2:32" s="54" customFormat="1" ht="12" customHeight="1" x14ac:dyDescent="0.2">
      <c r="B1206" s="40"/>
      <c r="C1206" s="39" t="s">
        <v>10</v>
      </c>
      <c r="D1206" s="40" t="s">
        <v>174</v>
      </c>
      <c r="E1206" s="40"/>
      <c r="F1206" s="40"/>
      <c r="G1206" s="40"/>
      <c r="H1206" s="40"/>
      <c r="I1206" s="40"/>
      <c r="J1206" s="40"/>
      <c r="K1206" s="40"/>
      <c r="L1206" s="40"/>
      <c r="M1206" s="40"/>
      <c r="N1206" s="40"/>
      <c r="O1206" s="40"/>
      <c r="P1206" s="40"/>
      <c r="R1206" s="35"/>
    </row>
    <row r="1207" spans="2:32" s="54" customFormat="1" ht="12" customHeight="1" x14ac:dyDescent="0.2">
      <c r="B1207" s="40"/>
      <c r="C1207" s="39"/>
      <c r="D1207" s="40"/>
      <c r="E1207" s="40"/>
      <c r="F1207" s="40"/>
      <c r="G1207" s="40"/>
      <c r="H1207" s="40"/>
      <c r="I1207" s="40"/>
      <c r="J1207" s="40"/>
      <c r="K1207" s="40"/>
      <c r="L1207" s="40"/>
      <c r="M1207" s="40"/>
      <c r="N1207" s="40"/>
      <c r="O1207" s="40"/>
      <c r="P1207" s="40"/>
      <c r="R1207" s="35"/>
    </row>
    <row r="1208" spans="2:32" s="54" customFormat="1" ht="12" customHeight="1" x14ac:dyDescent="0.2">
      <c r="B1208" s="40"/>
      <c r="C1208" s="266" t="s">
        <v>419</v>
      </c>
      <c r="D1208" s="266"/>
      <c r="E1208" s="266"/>
      <c r="F1208" s="266"/>
      <c r="G1208" s="266"/>
      <c r="H1208" s="266"/>
      <c r="I1208" s="266"/>
      <c r="J1208" s="266"/>
      <c r="K1208" s="266"/>
      <c r="L1208" s="266"/>
      <c r="M1208" s="266"/>
      <c r="N1208" s="266"/>
      <c r="O1208" s="266"/>
      <c r="P1208" s="266"/>
      <c r="R1208" s="35"/>
    </row>
    <row r="1209" spans="2:32" s="54" customFormat="1" ht="12" customHeight="1" x14ac:dyDescent="0.2">
      <c r="B1209" s="40"/>
      <c r="C1209" s="39"/>
      <c r="D1209" s="40"/>
      <c r="E1209" s="40"/>
      <c r="F1209" s="40"/>
      <c r="G1209" s="40"/>
      <c r="H1209" s="40"/>
      <c r="I1209" s="40"/>
      <c r="J1209" s="40"/>
      <c r="K1209" s="40"/>
      <c r="L1209" s="40"/>
      <c r="M1209" s="40"/>
      <c r="N1209" s="40"/>
      <c r="O1209" s="40"/>
      <c r="P1209" s="40"/>
      <c r="R1209" s="35"/>
    </row>
    <row r="1210" spans="2:32" s="54" customFormat="1" ht="12" customHeight="1" x14ac:dyDescent="0.2">
      <c r="B1210" s="40"/>
      <c r="C1210" s="39" t="s">
        <v>93</v>
      </c>
      <c r="D1210" s="40" t="s">
        <v>175</v>
      </c>
      <c r="E1210" s="40"/>
      <c r="F1210" s="40"/>
      <c r="G1210" s="40"/>
      <c r="H1210" s="40"/>
      <c r="I1210" s="40"/>
      <c r="J1210" s="40"/>
      <c r="K1210" s="40"/>
      <c r="L1210" s="40"/>
      <c r="M1210" s="40"/>
      <c r="N1210" s="40"/>
      <c r="O1210" s="40"/>
      <c r="P1210" s="40"/>
      <c r="R1210" s="35"/>
    </row>
    <row r="1211" spans="2:32" s="54" customFormat="1" ht="12" customHeight="1" x14ac:dyDescent="0.2">
      <c r="B1211" s="40"/>
      <c r="C1211" s="39"/>
      <c r="D1211" s="40"/>
      <c r="E1211" s="40"/>
      <c r="F1211" s="40"/>
      <c r="G1211" s="40"/>
      <c r="H1211" s="40"/>
      <c r="I1211" s="40"/>
      <c r="J1211" s="40"/>
      <c r="K1211" s="40"/>
      <c r="L1211" s="40"/>
      <c r="M1211" s="40"/>
      <c r="N1211" s="40"/>
      <c r="O1211" s="40"/>
      <c r="P1211" s="40"/>
      <c r="R1211" s="35"/>
    </row>
    <row r="1212" spans="2:32" s="54" customFormat="1" ht="12" customHeight="1" x14ac:dyDescent="0.2">
      <c r="B1212" s="40"/>
      <c r="C1212" s="266" t="s">
        <v>419</v>
      </c>
      <c r="D1212" s="266"/>
      <c r="E1212" s="266"/>
      <c r="F1212" s="266"/>
      <c r="G1212" s="266"/>
      <c r="H1212" s="266"/>
      <c r="I1212" s="266"/>
      <c r="J1212" s="266"/>
      <c r="K1212" s="266"/>
      <c r="L1212" s="266"/>
      <c r="M1212" s="266"/>
      <c r="N1212" s="266"/>
      <c r="O1212" s="266"/>
      <c r="P1212" s="266"/>
      <c r="R1212" s="35"/>
    </row>
    <row r="1213" spans="2:32" s="54" customFormat="1" ht="12" customHeight="1" x14ac:dyDescent="0.2">
      <c r="E1213" s="94"/>
      <c r="F1213" s="94"/>
      <c r="G1213" s="94"/>
      <c r="H1213" s="94"/>
      <c r="I1213" s="94"/>
      <c r="J1213" s="94"/>
      <c r="K1213" s="94"/>
      <c r="L1213" s="94"/>
      <c r="M1213" s="94"/>
      <c r="N1213" s="94"/>
      <c r="S1213" s="35"/>
    </row>
    <row r="1214" spans="2:32" ht="12" customHeight="1" x14ac:dyDescent="0.2">
      <c r="B1214" s="45" t="s">
        <v>158</v>
      </c>
      <c r="C1214" s="98" t="s">
        <v>159</v>
      </c>
      <c r="E1214" s="54"/>
      <c r="F1214" s="54"/>
      <c r="G1214" s="54"/>
      <c r="H1214" s="54"/>
      <c r="I1214" s="54"/>
      <c r="J1214" s="54"/>
      <c r="K1214" s="54"/>
      <c r="L1214" s="54"/>
      <c r="M1214" s="54"/>
      <c r="N1214" s="54"/>
      <c r="R1214" s="54"/>
      <c r="AA1214" s="54"/>
      <c r="AB1214" s="54"/>
      <c r="AC1214" s="54"/>
      <c r="AD1214" s="54"/>
      <c r="AE1214" s="54"/>
      <c r="AF1214" s="54"/>
    </row>
    <row r="1215" spans="2:32" ht="12" customHeight="1" x14ac:dyDescent="0.2">
      <c r="B1215" s="45"/>
      <c r="C1215" s="98"/>
      <c r="R1215" s="54"/>
      <c r="AA1215" s="54"/>
      <c r="AB1215" s="54"/>
      <c r="AC1215" s="54"/>
      <c r="AD1215" s="54"/>
      <c r="AE1215" s="54"/>
      <c r="AF1215" s="54"/>
    </row>
    <row r="1216" spans="2:32" s="54" customFormat="1" ht="11.25" x14ac:dyDescent="0.2">
      <c r="B1216" s="40"/>
      <c r="C1216" s="39" t="s">
        <v>10</v>
      </c>
      <c r="D1216" s="339" t="s">
        <v>176</v>
      </c>
      <c r="E1216" s="339"/>
      <c r="F1216" s="339"/>
      <c r="G1216" s="339"/>
      <c r="H1216" s="339"/>
      <c r="I1216" s="339"/>
      <c r="J1216" s="339"/>
      <c r="K1216" s="339"/>
      <c r="L1216" s="339"/>
      <c r="M1216" s="339"/>
      <c r="N1216" s="339"/>
      <c r="O1216" s="339"/>
      <c r="P1216" s="339"/>
    </row>
    <row r="1217" spans="2:32" s="54" customFormat="1" ht="11.25" x14ac:dyDescent="0.2">
      <c r="B1217" s="40"/>
      <c r="C1217" s="39"/>
      <c r="D1217" s="167"/>
      <c r="E1217" s="167"/>
      <c r="F1217" s="167"/>
      <c r="G1217" s="167"/>
      <c r="H1217" s="167"/>
      <c r="I1217" s="167"/>
      <c r="J1217" s="167"/>
      <c r="K1217" s="167"/>
      <c r="L1217" s="167"/>
      <c r="M1217" s="167"/>
      <c r="N1217" s="167"/>
      <c r="O1217" s="167"/>
      <c r="P1217" s="167"/>
    </row>
    <row r="1218" spans="2:32" s="54" customFormat="1" ht="11.25" x14ac:dyDescent="0.2">
      <c r="B1218" s="40"/>
      <c r="C1218" s="39"/>
      <c r="D1218" s="261"/>
      <c r="E1218" s="261"/>
      <c r="F1218" s="261"/>
      <c r="G1218" s="261"/>
      <c r="H1218" s="261"/>
      <c r="I1218" s="261"/>
      <c r="J1218" s="261"/>
      <c r="K1218" s="261"/>
      <c r="L1218" s="261"/>
      <c r="M1218" s="261"/>
      <c r="N1218" s="261"/>
      <c r="O1218" s="261"/>
      <c r="P1218" s="261"/>
    </row>
    <row r="1219" spans="2:32" s="54" customFormat="1" ht="11.25" x14ac:dyDescent="0.2">
      <c r="B1219" s="40"/>
      <c r="C1219" s="39"/>
      <c r="D1219" s="261"/>
      <c r="E1219" s="261"/>
      <c r="F1219" s="261"/>
      <c r="G1219" s="261"/>
      <c r="H1219" s="261"/>
      <c r="I1219" s="261"/>
      <c r="J1219" s="261"/>
      <c r="K1219" s="261"/>
      <c r="L1219" s="261"/>
      <c r="M1219" s="261"/>
      <c r="N1219" s="261"/>
      <c r="O1219" s="261"/>
      <c r="P1219" s="261"/>
    </row>
    <row r="1220" spans="2:32" s="54" customFormat="1" ht="11.25" x14ac:dyDescent="0.2">
      <c r="B1220" s="40"/>
      <c r="C1220" s="39"/>
      <c r="D1220" s="261"/>
      <c r="E1220" s="261"/>
      <c r="F1220" s="261"/>
      <c r="G1220" s="261"/>
      <c r="H1220" s="261"/>
      <c r="I1220" s="261"/>
      <c r="J1220" s="261"/>
      <c r="K1220" s="261"/>
      <c r="L1220" s="261"/>
      <c r="M1220" s="261"/>
      <c r="N1220" s="261"/>
      <c r="O1220" s="261"/>
      <c r="P1220" s="261"/>
    </row>
    <row r="1221" spans="2:32" s="54" customFormat="1" ht="11.25" x14ac:dyDescent="0.2">
      <c r="B1221" s="40"/>
      <c r="C1221" s="39"/>
      <c r="D1221" s="261"/>
      <c r="E1221" s="261"/>
      <c r="F1221" s="261"/>
      <c r="G1221" s="261"/>
      <c r="H1221" s="261"/>
      <c r="I1221" s="261"/>
      <c r="J1221" s="261"/>
      <c r="K1221" s="261"/>
      <c r="L1221" s="261"/>
      <c r="M1221" s="261"/>
      <c r="N1221" s="261"/>
      <c r="O1221" s="261"/>
      <c r="P1221" s="261"/>
    </row>
    <row r="1222" spans="2:32" s="54" customFormat="1" ht="11.25" x14ac:dyDescent="0.2">
      <c r="B1222" s="40"/>
      <c r="C1222" s="39"/>
      <c r="D1222" s="167"/>
      <c r="E1222" s="167"/>
      <c r="F1222" s="167"/>
      <c r="G1222" s="167"/>
      <c r="H1222" s="167"/>
      <c r="I1222" s="167"/>
      <c r="J1222" s="167"/>
      <c r="K1222" s="167"/>
      <c r="L1222" s="167"/>
      <c r="M1222" s="167"/>
      <c r="N1222" s="167"/>
      <c r="O1222" s="167"/>
      <c r="P1222" s="167"/>
    </row>
    <row r="1223" spans="2:32" s="54" customFormat="1" ht="11.25" x14ac:dyDescent="0.2">
      <c r="B1223" s="40"/>
      <c r="C1223" s="39"/>
      <c r="D1223" s="261"/>
      <c r="E1223" s="261"/>
      <c r="F1223" s="261"/>
      <c r="G1223" s="261"/>
      <c r="H1223" s="261"/>
      <c r="I1223" s="261"/>
      <c r="J1223" s="261"/>
      <c r="K1223" s="261"/>
      <c r="L1223" s="261"/>
      <c r="M1223" s="261"/>
      <c r="N1223" s="261"/>
      <c r="O1223" s="261"/>
      <c r="P1223" s="261"/>
    </row>
    <row r="1224" spans="2:32" s="54" customFormat="1" ht="11.25" x14ac:dyDescent="0.2">
      <c r="B1224" s="40"/>
      <c r="C1224" s="39"/>
      <c r="D1224" s="261"/>
      <c r="E1224" s="261"/>
      <c r="F1224" s="261"/>
      <c r="G1224" s="261"/>
      <c r="H1224" s="261"/>
      <c r="I1224" s="261"/>
      <c r="J1224" s="261"/>
      <c r="K1224" s="261"/>
      <c r="L1224" s="261"/>
      <c r="M1224" s="261"/>
      <c r="N1224" s="261"/>
      <c r="O1224" s="261"/>
      <c r="P1224" s="261"/>
    </row>
    <row r="1225" spans="2:32" s="54" customFormat="1" ht="11.25" x14ac:dyDescent="0.2">
      <c r="B1225" s="40"/>
      <c r="C1225" s="39"/>
      <c r="D1225" s="261"/>
      <c r="E1225" s="261"/>
      <c r="F1225" s="261"/>
      <c r="G1225" s="261"/>
      <c r="H1225" s="261"/>
      <c r="I1225" s="261"/>
      <c r="J1225" s="261"/>
      <c r="K1225" s="261"/>
      <c r="L1225" s="261"/>
      <c r="M1225" s="261"/>
      <c r="N1225" s="261"/>
      <c r="O1225" s="261"/>
      <c r="P1225" s="261"/>
    </row>
    <row r="1226" spans="2:32" s="54" customFormat="1" ht="12" customHeight="1" x14ac:dyDescent="0.2">
      <c r="B1226" s="40"/>
      <c r="C1226" s="39" t="s">
        <v>93</v>
      </c>
      <c r="D1226" s="40" t="s">
        <v>177</v>
      </c>
      <c r="E1226" s="130"/>
      <c r="F1226" s="130"/>
      <c r="G1226" s="130"/>
      <c r="H1226" s="224"/>
      <c r="I1226" s="130"/>
      <c r="J1226" s="130"/>
      <c r="K1226" s="130"/>
      <c r="L1226" s="130"/>
      <c r="M1226" s="130"/>
      <c r="N1226" s="130"/>
      <c r="O1226" s="40"/>
      <c r="P1226" s="40"/>
      <c r="R1226" s="35"/>
    </row>
    <row r="1227" spans="2:32" s="54" customFormat="1" ht="12" customHeight="1" x14ac:dyDescent="0.2">
      <c r="B1227" s="40"/>
      <c r="C1227" s="39"/>
      <c r="D1227" s="40"/>
      <c r="E1227" s="144"/>
      <c r="F1227" s="144"/>
      <c r="G1227" s="144"/>
      <c r="H1227" s="224"/>
      <c r="I1227" s="144"/>
      <c r="J1227" s="144"/>
      <c r="K1227" s="144"/>
      <c r="L1227" s="144"/>
      <c r="M1227" s="144"/>
      <c r="N1227" s="40"/>
      <c r="O1227" s="40"/>
      <c r="P1227" s="40"/>
      <c r="R1227" s="35"/>
    </row>
    <row r="1228" spans="2:32" s="54" customFormat="1" ht="12" customHeight="1" x14ac:dyDescent="0.2">
      <c r="B1228" s="40"/>
      <c r="C1228" s="266" t="s">
        <v>419</v>
      </c>
      <c r="D1228" s="266"/>
      <c r="E1228" s="266"/>
      <c r="F1228" s="266"/>
      <c r="G1228" s="266"/>
      <c r="H1228" s="266"/>
      <c r="I1228" s="266"/>
      <c r="J1228" s="266"/>
      <c r="K1228" s="266"/>
      <c r="L1228" s="266"/>
      <c r="M1228" s="266"/>
      <c r="N1228" s="266"/>
      <c r="O1228" s="266"/>
      <c r="P1228" s="266"/>
      <c r="R1228" s="35"/>
    </row>
    <row r="1229" spans="2:32" s="54" customFormat="1" ht="12" customHeight="1" x14ac:dyDescent="0.2">
      <c r="B1229" s="40"/>
      <c r="C1229" s="266"/>
      <c r="D1229" s="266"/>
      <c r="E1229" s="266"/>
      <c r="F1229" s="266"/>
      <c r="G1229" s="266"/>
      <c r="H1229" s="266"/>
      <c r="I1229" s="266"/>
      <c r="J1229" s="266"/>
      <c r="K1229" s="266"/>
      <c r="L1229" s="266"/>
      <c r="M1229" s="266"/>
      <c r="N1229" s="266"/>
      <c r="O1229" s="266"/>
      <c r="P1229" s="266"/>
      <c r="R1229" s="35"/>
    </row>
    <row r="1230" spans="2:32" s="54" customFormat="1" ht="12" customHeight="1" x14ac:dyDescent="0.2">
      <c r="B1230" s="35"/>
      <c r="C1230" s="119"/>
      <c r="D1230" s="119"/>
      <c r="E1230" s="94"/>
      <c r="F1230" s="94"/>
      <c r="G1230" s="94"/>
      <c r="H1230" s="94"/>
      <c r="I1230" s="94"/>
      <c r="J1230" s="94"/>
      <c r="K1230" s="94"/>
      <c r="L1230" s="94"/>
      <c r="M1230" s="94"/>
      <c r="N1230" s="94"/>
      <c r="O1230" s="119"/>
      <c r="P1230" s="119"/>
      <c r="Q1230" s="35"/>
      <c r="R1230" s="35"/>
      <c r="AC1230" s="35"/>
      <c r="AD1230" s="35"/>
      <c r="AE1230" s="35"/>
      <c r="AF1230" s="35"/>
    </row>
    <row r="1231" spans="2:32" ht="12" customHeight="1" x14ac:dyDescent="0.2">
      <c r="B1231" s="45" t="s">
        <v>160</v>
      </c>
      <c r="C1231" s="98" t="s">
        <v>161</v>
      </c>
      <c r="R1231" s="54"/>
      <c r="S1231" s="54"/>
      <c r="T1231" s="54"/>
      <c r="U1231" s="54"/>
      <c r="V1231" s="54"/>
      <c r="W1231" s="54"/>
      <c r="X1231" s="54"/>
      <c r="Y1231" s="54"/>
      <c r="Z1231" s="54"/>
      <c r="AA1231" s="54"/>
      <c r="AB1231" s="54"/>
    </row>
    <row r="1232" spans="2:32" ht="12" customHeight="1" x14ac:dyDescent="0.2">
      <c r="B1232" s="45"/>
      <c r="C1232" s="98"/>
      <c r="R1232" s="54"/>
      <c r="AA1232" s="54"/>
      <c r="AB1232" s="54"/>
      <c r="AC1232" s="54"/>
      <c r="AD1232" s="54"/>
      <c r="AE1232" s="54"/>
      <c r="AF1232" s="54"/>
    </row>
    <row r="1233" spans="2:32" s="54" customFormat="1" ht="24.75" customHeight="1" x14ac:dyDescent="0.2">
      <c r="B1233" s="129"/>
      <c r="C1233" s="39" t="s">
        <v>10</v>
      </c>
      <c r="D1233" s="274" t="s">
        <v>178</v>
      </c>
      <c r="E1233" s="274"/>
      <c r="F1233" s="274"/>
      <c r="G1233" s="274"/>
      <c r="H1233" s="274"/>
      <c r="I1233" s="274"/>
      <c r="J1233" s="274"/>
      <c r="K1233" s="274"/>
      <c r="L1233" s="274"/>
      <c r="M1233" s="274"/>
      <c r="N1233" s="274"/>
      <c r="O1233" s="274"/>
      <c r="P1233" s="274"/>
      <c r="S1233" s="35"/>
      <c r="T1233" s="35"/>
      <c r="U1233" s="35"/>
      <c r="V1233" s="35"/>
      <c r="W1233" s="35"/>
      <c r="X1233" s="35"/>
      <c r="Y1233" s="35"/>
      <c r="Z1233" s="35"/>
      <c r="AA1233" s="35"/>
      <c r="AB1233" s="35"/>
    </row>
    <row r="1234" spans="2:32" s="54" customFormat="1" ht="12" customHeight="1" x14ac:dyDescent="0.2">
      <c r="B1234" s="129"/>
      <c r="C1234" s="266" t="s">
        <v>419</v>
      </c>
      <c r="D1234" s="266"/>
      <c r="E1234" s="266"/>
      <c r="F1234" s="266"/>
      <c r="G1234" s="266"/>
      <c r="H1234" s="266"/>
      <c r="I1234" s="266"/>
      <c r="J1234" s="266"/>
      <c r="K1234" s="266"/>
      <c r="L1234" s="266"/>
      <c r="M1234" s="266"/>
      <c r="N1234" s="266"/>
      <c r="O1234" s="266"/>
      <c r="P1234" s="266"/>
      <c r="S1234" s="35"/>
      <c r="T1234" s="35"/>
      <c r="U1234" s="35"/>
      <c r="V1234" s="35"/>
      <c r="W1234" s="35"/>
      <c r="X1234" s="35"/>
      <c r="Y1234" s="35"/>
      <c r="Z1234" s="35"/>
      <c r="AA1234" s="35"/>
      <c r="AB1234" s="35"/>
    </row>
    <row r="1235" spans="2:32" s="54" customFormat="1" x14ac:dyDescent="0.2">
      <c r="B1235" s="129"/>
      <c r="C1235" s="39"/>
      <c r="D1235" s="144"/>
      <c r="E1235" s="144"/>
      <c r="F1235" s="144"/>
      <c r="G1235" s="144"/>
      <c r="H1235" s="144"/>
      <c r="I1235" s="144"/>
      <c r="J1235" s="144"/>
      <c r="K1235" s="144"/>
      <c r="L1235" s="144"/>
      <c r="M1235" s="144"/>
      <c r="N1235" s="144"/>
      <c r="O1235" s="144"/>
      <c r="P1235" s="144"/>
      <c r="S1235" s="35"/>
      <c r="T1235" s="35"/>
      <c r="U1235" s="35"/>
      <c r="V1235" s="35"/>
      <c r="W1235" s="35"/>
      <c r="X1235" s="35"/>
      <c r="Y1235" s="35"/>
      <c r="Z1235" s="35"/>
      <c r="AA1235" s="35"/>
      <c r="AB1235" s="35"/>
    </row>
    <row r="1236" spans="2:32" s="54" customFormat="1" ht="12" customHeight="1" x14ac:dyDescent="0.2">
      <c r="B1236" s="129"/>
      <c r="C1236" s="39" t="s">
        <v>93</v>
      </c>
      <c r="D1236" s="274" t="s">
        <v>179</v>
      </c>
      <c r="E1236" s="274"/>
      <c r="F1236" s="274"/>
      <c r="G1236" s="274"/>
      <c r="H1236" s="274"/>
      <c r="I1236" s="274"/>
      <c r="J1236" s="274"/>
      <c r="K1236" s="274"/>
      <c r="L1236" s="274"/>
      <c r="M1236" s="274"/>
      <c r="N1236" s="274"/>
      <c r="O1236" s="274"/>
      <c r="P1236" s="274"/>
      <c r="R1236" s="35"/>
      <c r="AA1236" s="35"/>
      <c r="AB1236" s="35"/>
    </row>
    <row r="1237" spans="2:32" s="54" customFormat="1" ht="12" customHeight="1" x14ac:dyDescent="0.2">
      <c r="B1237" s="129"/>
      <c r="C1237" s="39"/>
      <c r="D1237" s="274"/>
      <c r="E1237" s="274"/>
      <c r="F1237" s="274"/>
      <c r="G1237" s="274"/>
      <c r="H1237" s="274"/>
      <c r="I1237" s="274"/>
      <c r="J1237" s="274"/>
      <c r="K1237" s="274"/>
      <c r="L1237" s="274"/>
      <c r="M1237" s="274"/>
      <c r="N1237" s="274"/>
      <c r="O1237" s="274"/>
      <c r="P1237" s="274"/>
      <c r="R1237" s="35"/>
    </row>
    <row r="1238" spans="2:32" s="54" customFormat="1" ht="12" customHeight="1" x14ac:dyDescent="0.2">
      <c r="B1238" s="129"/>
      <c r="C1238" s="266" t="s">
        <v>419</v>
      </c>
      <c r="D1238" s="266"/>
      <c r="E1238" s="266"/>
      <c r="F1238" s="266"/>
      <c r="G1238" s="266"/>
      <c r="H1238" s="266"/>
      <c r="I1238" s="266"/>
      <c r="J1238" s="266"/>
      <c r="K1238" s="266"/>
      <c r="L1238" s="266"/>
      <c r="M1238" s="266"/>
      <c r="N1238" s="266"/>
      <c r="O1238" s="266"/>
      <c r="P1238" s="266"/>
      <c r="R1238" s="35"/>
    </row>
    <row r="1239" spans="2:32" s="54" customFormat="1" ht="12" customHeight="1" x14ac:dyDescent="0.2">
      <c r="B1239" s="129"/>
      <c r="C1239" s="266"/>
      <c r="D1239" s="266"/>
      <c r="E1239" s="266"/>
      <c r="F1239" s="266"/>
      <c r="G1239" s="266"/>
      <c r="H1239" s="266"/>
      <c r="I1239" s="266"/>
      <c r="J1239" s="266"/>
      <c r="K1239" s="266"/>
      <c r="L1239" s="266"/>
      <c r="M1239" s="266"/>
      <c r="N1239" s="266"/>
      <c r="O1239" s="266"/>
      <c r="P1239" s="266"/>
      <c r="R1239" s="35"/>
    </row>
    <row r="1240" spans="2:32" s="54" customFormat="1" ht="12" customHeight="1" x14ac:dyDescent="0.2">
      <c r="B1240" s="35"/>
      <c r="C1240" s="35"/>
      <c r="D1240" s="35"/>
      <c r="E1240" s="113"/>
      <c r="F1240" s="113"/>
      <c r="G1240" s="113"/>
      <c r="H1240" s="113"/>
      <c r="I1240" s="113"/>
      <c r="J1240" s="113"/>
      <c r="K1240" s="113"/>
      <c r="L1240" s="113"/>
      <c r="M1240" s="113"/>
      <c r="N1240" s="113"/>
      <c r="O1240" s="35"/>
      <c r="P1240" s="35"/>
      <c r="Q1240" s="35"/>
      <c r="AC1240" s="35"/>
      <c r="AD1240" s="35"/>
      <c r="AE1240" s="35"/>
      <c r="AF1240" s="35"/>
    </row>
    <row r="1241" spans="2:32" ht="12" customHeight="1" x14ac:dyDescent="0.2">
      <c r="B1241" s="45" t="s">
        <v>162</v>
      </c>
      <c r="C1241" s="98" t="s">
        <v>163</v>
      </c>
      <c r="R1241" s="54"/>
      <c r="AA1241" s="54"/>
      <c r="AB1241" s="54"/>
    </row>
    <row r="1242" spans="2:32" ht="12" customHeight="1" x14ac:dyDescent="0.2">
      <c r="B1242" s="45"/>
      <c r="C1242" s="98"/>
      <c r="R1242" s="54"/>
      <c r="AA1242" s="54"/>
      <c r="AB1242" s="54"/>
      <c r="AC1242" s="54"/>
      <c r="AD1242" s="54"/>
      <c r="AE1242" s="54"/>
      <c r="AF1242" s="54"/>
    </row>
    <row r="1243" spans="2:32" s="54" customFormat="1" ht="12" customHeight="1" x14ac:dyDescent="0.2">
      <c r="B1243" s="40"/>
      <c r="C1243" s="275" t="s">
        <v>216</v>
      </c>
      <c r="D1243" s="275"/>
      <c r="E1243" s="275"/>
      <c r="F1243" s="275"/>
      <c r="G1243" s="275"/>
      <c r="H1243" s="275"/>
      <c r="I1243" s="275"/>
      <c r="J1243" s="275"/>
      <c r="K1243" s="275"/>
      <c r="L1243" s="275"/>
      <c r="M1243" s="275"/>
      <c r="N1243" s="275"/>
      <c r="O1243" s="275"/>
      <c r="P1243" s="275"/>
      <c r="AA1243" s="35"/>
      <c r="AB1243" s="35"/>
    </row>
    <row r="1244" spans="2:32" s="54" customFormat="1" ht="12" customHeight="1" x14ac:dyDescent="0.2">
      <c r="B1244" s="35"/>
      <c r="C1244" s="119"/>
      <c r="D1244" s="119"/>
      <c r="E1244" s="110"/>
      <c r="F1244" s="110"/>
      <c r="G1244" s="110"/>
      <c r="H1244" s="110"/>
      <c r="I1244" s="110"/>
      <c r="J1244" s="110"/>
      <c r="K1244" s="110"/>
      <c r="L1244" s="110"/>
      <c r="M1244" s="110"/>
      <c r="N1244" s="110"/>
      <c r="O1244" s="119"/>
      <c r="P1244" s="119"/>
      <c r="Q1244" s="35"/>
      <c r="R1244" s="35"/>
      <c r="AA1244" s="35"/>
      <c r="AB1244" s="35"/>
    </row>
    <row r="1245" spans="2:32" s="54" customFormat="1" ht="12" customHeight="1" x14ac:dyDescent="0.2">
      <c r="B1245" s="35"/>
      <c r="C1245" s="266" t="s">
        <v>419</v>
      </c>
      <c r="D1245" s="266"/>
      <c r="E1245" s="266"/>
      <c r="F1245" s="266"/>
      <c r="G1245" s="266"/>
      <c r="H1245" s="266"/>
      <c r="I1245" s="266"/>
      <c r="J1245" s="266"/>
      <c r="K1245" s="266"/>
      <c r="L1245" s="266"/>
      <c r="M1245" s="266"/>
      <c r="N1245" s="266"/>
      <c r="O1245" s="266"/>
      <c r="P1245" s="266"/>
      <c r="Q1245" s="35"/>
      <c r="R1245" s="35"/>
      <c r="AA1245" s="35"/>
      <c r="AB1245" s="35"/>
    </row>
    <row r="1246" spans="2:32" s="54" customFormat="1" ht="12" customHeight="1" x14ac:dyDescent="0.2">
      <c r="B1246" s="35"/>
      <c r="C1246" s="119"/>
      <c r="D1246" s="119"/>
      <c r="E1246" s="110"/>
      <c r="F1246" s="110"/>
      <c r="G1246" s="110"/>
      <c r="H1246" s="110"/>
      <c r="I1246" s="110"/>
      <c r="J1246" s="110"/>
      <c r="K1246" s="110"/>
      <c r="L1246" s="110"/>
      <c r="M1246" s="110"/>
      <c r="N1246" s="110"/>
      <c r="O1246" s="119"/>
      <c r="P1246" s="119"/>
      <c r="Q1246" s="35"/>
      <c r="R1246" s="35"/>
      <c r="AA1246" s="35"/>
      <c r="AB1246" s="35"/>
    </row>
    <row r="1247" spans="2:32" ht="12" customHeight="1" x14ac:dyDescent="0.2">
      <c r="B1247" s="45" t="s">
        <v>164</v>
      </c>
      <c r="C1247" s="98" t="s">
        <v>165</v>
      </c>
      <c r="S1247" s="54"/>
      <c r="T1247" s="54"/>
      <c r="U1247" s="54"/>
      <c r="V1247" s="54"/>
      <c r="W1247" s="54"/>
      <c r="X1247" s="54"/>
      <c r="Y1247" s="54"/>
      <c r="Z1247" s="54"/>
      <c r="AA1247" s="54"/>
      <c r="AB1247" s="54"/>
    </row>
    <row r="1248" spans="2:32" ht="12" customHeight="1" x14ac:dyDescent="0.2">
      <c r="B1248" s="45"/>
      <c r="C1248" s="98"/>
      <c r="R1248" s="54"/>
      <c r="S1248" s="54"/>
      <c r="T1248" s="54"/>
      <c r="U1248" s="54"/>
      <c r="V1248" s="54"/>
      <c r="W1248" s="54"/>
      <c r="X1248" s="54"/>
      <c r="Y1248" s="54"/>
      <c r="Z1248" s="54"/>
      <c r="AA1248" s="54"/>
      <c r="AB1248" s="54"/>
    </row>
    <row r="1249" spans="2:28" s="54" customFormat="1" ht="12" customHeight="1" x14ac:dyDescent="0.2">
      <c r="B1249" s="39" t="s">
        <v>44</v>
      </c>
      <c r="C1249" s="40"/>
      <c r="D1249" s="40"/>
      <c r="E1249" s="109"/>
      <c r="F1249" s="109"/>
      <c r="G1249" s="109"/>
      <c r="H1249" s="109"/>
      <c r="I1249" s="109"/>
      <c r="J1249" s="109"/>
      <c r="K1249" s="109"/>
      <c r="L1249" s="109"/>
      <c r="M1249" s="109"/>
      <c r="N1249" s="109"/>
      <c r="O1249" s="40"/>
      <c r="P1249" s="40"/>
      <c r="S1249" s="35"/>
      <c r="T1249" s="35"/>
      <c r="U1249" s="35"/>
      <c r="V1249" s="35"/>
      <c r="W1249" s="35"/>
      <c r="X1249" s="35"/>
      <c r="Y1249" s="35"/>
      <c r="Z1249" s="35"/>
    </row>
    <row r="1250" spans="2:28" s="54" customFormat="1" ht="12" customHeight="1" x14ac:dyDescent="0.2">
      <c r="B1250" s="40"/>
      <c r="C1250" s="39" t="s">
        <v>10</v>
      </c>
      <c r="D1250" s="40" t="s">
        <v>180</v>
      </c>
      <c r="E1250" s="40"/>
      <c r="F1250" s="40"/>
      <c r="G1250" s="40"/>
      <c r="H1250" s="40"/>
      <c r="I1250" s="40"/>
      <c r="J1250" s="40"/>
      <c r="K1250" s="40"/>
      <c r="L1250" s="40"/>
      <c r="M1250" s="40"/>
      <c r="N1250" s="40"/>
      <c r="O1250" s="40"/>
      <c r="P1250" s="40"/>
      <c r="R1250" s="35"/>
      <c r="S1250" s="35"/>
      <c r="T1250" s="35"/>
      <c r="U1250" s="35"/>
      <c r="V1250" s="35"/>
      <c r="W1250" s="35"/>
      <c r="X1250" s="35"/>
      <c r="Y1250" s="35"/>
      <c r="Z1250" s="35"/>
      <c r="AA1250" s="35"/>
      <c r="AB1250" s="35"/>
    </row>
    <row r="1251" spans="2:28" s="54" customFormat="1" ht="12" customHeight="1" x14ac:dyDescent="0.2">
      <c r="B1251" s="40"/>
      <c r="C1251" s="39"/>
      <c r="D1251" s="40"/>
      <c r="E1251" s="40"/>
      <c r="F1251" s="40"/>
      <c r="G1251" s="40"/>
      <c r="H1251" s="40"/>
      <c r="I1251" s="40"/>
      <c r="J1251" s="40"/>
      <c r="K1251" s="40"/>
      <c r="L1251" s="40"/>
      <c r="M1251" s="40"/>
      <c r="N1251" s="40"/>
      <c r="O1251" s="40"/>
      <c r="P1251" s="40"/>
      <c r="R1251" s="35"/>
      <c r="S1251" s="35"/>
      <c r="T1251" s="35"/>
      <c r="U1251" s="35"/>
      <c r="V1251" s="35"/>
      <c r="W1251" s="35"/>
      <c r="X1251" s="35"/>
      <c r="Y1251" s="35"/>
      <c r="Z1251" s="35"/>
      <c r="AA1251" s="35"/>
      <c r="AB1251" s="35"/>
    </row>
    <row r="1252" spans="2:28" s="54" customFormat="1" ht="12" customHeight="1" x14ac:dyDescent="0.2">
      <c r="B1252" s="40"/>
      <c r="C1252" s="172" t="s">
        <v>496</v>
      </c>
      <c r="D1252" s="40"/>
      <c r="E1252" s="40"/>
      <c r="F1252" s="40"/>
      <c r="G1252" s="40"/>
      <c r="H1252" s="40"/>
      <c r="I1252" s="40"/>
      <c r="J1252" s="40"/>
      <c r="K1252" s="40"/>
      <c r="L1252" s="40"/>
      <c r="M1252" s="40"/>
      <c r="N1252" s="40"/>
      <c r="O1252" s="40"/>
      <c r="P1252" s="40"/>
      <c r="R1252" s="35"/>
      <c r="S1252" s="35"/>
      <c r="T1252" s="35"/>
      <c r="U1252" s="35"/>
      <c r="V1252" s="35"/>
      <c r="W1252" s="35"/>
      <c r="X1252" s="35"/>
      <c r="Y1252" s="35"/>
      <c r="Z1252" s="35"/>
      <c r="AA1252" s="35"/>
      <c r="AB1252" s="35"/>
    </row>
    <row r="1253" spans="2:28" s="54" customFormat="1" ht="12" customHeight="1" x14ac:dyDescent="0.2">
      <c r="B1253" s="40"/>
      <c r="C1253" s="39"/>
      <c r="D1253" s="40"/>
      <c r="E1253" s="40"/>
      <c r="F1253" s="40"/>
      <c r="G1253" s="40"/>
      <c r="H1253" s="40"/>
      <c r="I1253" s="40"/>
      <c r="J1253" s="40"/>
      <c r="K1253" s="40"/>
      <c r="L1253" s="40"/>
      <c r="M1253" s="40"/>
      <c r="N1253" s="40"/>
      <c r="O1253" s="40"/>
      <c r="P1253" s="40"/>
      <c r="R1253" s="35"/>
      <c r="S1253" s="35"/>
      <c r="T1253" s="35"/>
      <c r="U1253" s="35"/>
      <c r="V1253" s="35"/>
      <c r="W1253" s="35"/>
      <c r="X1253" s="35"/>
      <c r="Y1253" s="35"/>
      <c r="Z1253" s="35"/>
      <c r="AA1253" s="35"/>
      <c r="AB1253" s="35"/>
    </row>
    <row r="1254" spans="2:28" s="54" customFormat="1" ht="12" customHeight="1" x14ac:dyDescent="0.2">
      <c r="B1254" s="40"/>
      <c r="C1254" s="39" t="s">
        <v>93</v>
      </c>
      <c r="D1254" s="40" t="s">
        <v>181</v>
      </c>
      <c r="E1254" s="40"/>
      <c r="F1254" s="40"/>
      <c r="G1254" s="40"/>
      <c r="H1254" s="40"/>
      <c r="I1254" s="40"/>
      <c r="J1254" s="40"/>
      <c r="K1254" s="40"/>
      <c r="L1254" s="40"/>
      <c r="M1254" s="40"/>
      <c r="N1254" s="40"/>
      <c r="O1254" s="40"/>
      <c r="P1254" s="40"/>
      <c r="R1254" s="35"/>
      <c r="AA1254" s="35"/>
      <c r="AB1254" s="35"/>
    </row>
    <row r="1255" spans="2:28" s="54" customFormat="1" ht="12" customHeight="1" x14ac:dyDescent="0.2">
      <c r="B1255" s="40"/>
      <c r="C1255" s="39"/>
      <c r="D1255" s="40"/>
      <c r="E1255" s="40"/>
      <c r="F1255" s="40"/>
      <c r="G1255" s="40"/>
      <c r="H1255" s="40"/>
      <c r="I1255" s="40"/>
      <c r="J1255" s="40"/>
      <c r="K1255" s="40"/>
      <c r="L1255" s="40"/>
      <c r="M1255" s="40"/>
      <c r="N1255" s="40"/>
      <c r="O1255" s="40"/>
      <c r="P1255" s="40"/>
      <c r="R1255" s="35"/>
      <c r="AA1255" s="35"/>
      <c r="AB1255" s="35"/>
    </row>
    <row r="1256" spans="2:28" s="54" customFormat="1" ht="12" customHeight="1" x14ac:dyDescent="0.2">
      <c r="B1256" s="40"/>
      <c r="C1256" s="39"/>
      <c r="D1256" s="40"/>
      <c r="E1256" s="40"/>
      <c r="F1256" s="40"/>
      <c r="G1256" s="40"/>
      <c r="H1256" s="40"/>
      <c r="I1256" s="40"/>
      <c r="J1256" s="40"/>
      <c r="K1256" s="40"/>
      <c r="L1256" s="40"/>
      <c r="M1256" s="40"/>
      <c r="N1256" s="40"/>
      <c r="O1256" s="40"/>
      <c r="P1256" s="40"/>
      <c r="R1256" s="35"/>
      <c r="AA1256" s="35"/>
      <c r="AB1256" s="35"/>
    </row>
    <row r="1257" spans="2:28" s="54" customFormat="1" ht="12" customHeight="1" x14ac:dyDescent="0.2">
      <c r="B1257" s="40"/>
      <c r="C1257" s="39"/>
      <c r="D1257" s="40"/>
      <c r="E1257" s="40"/>
      <c r="F1257" s="40"/>
      <c r="G1257" s="40"/>
      <c r="H1257" s="40"/>
      <c r="I1257" s="40"/>
      <c r="J1257" s="40"/>
      <c r="K1257" s="40"/>
      <c r="L1257" s="40"/>
      <c r="M1257" s="40"/>
      <c r="N1257" s="40"/>
      <c r="O1257" s="40"/>
      <c r="P1257" s="40"/>
      <c r="R1257" s="35"/>
      <c r="AA1257" s="35"/>
      <c r="AB1257" s="35"/>
    </row>
    <row r="1258" spans="2:28" s="54" customFormat="1" ht="12" customHeight="1" x14ac:dyDescent="0.2">
      <c r="B1258" s="40"/>
      <c r="C1258" s="39"/>
      <c r="D1258" s="40"/>
      <c r="E1258" s="40"/>
      <c r="F1258" s="40"/>
      <c r="G1258" s="40"/>
      <c r="H1258" s="40"/>
      <c r="I1258" s="40"/>
      <c r="J1258" s="40"/>
      <c r="K1258" s="40"/>
      <c r="L1258" s="40"/>
      <c r="M1258" s="40"/>
      <c r="N1258" s="40"/>
      <c r="O1258" s="40"/>
      <c r="P1258" s="40"/>
      <c r="R1258" s="35"/>
      <c r="AA1258" s="35"/>
      <c r="AB1258" s="35"/>
    </row>
    <row r="1259" spans="2:28" s="54" customFormat="1" ht="12" customHeight="1" x14ac:dyDescent="0.2">
      <c r="B1259" s="40"/>
      <c r="C1259" s="39"/>
      <c r="D1259" s="40"/>
      <c r="E1259" s="40"/>
      <c r="F1259" s="40"/>
      <c r="G1259" s="40"/>
      <c r="H1259" s="40"/>
      <c r="I1259" s="40"/>
      <c r="J1259" s="40"/>
      <c r="K1259" s="40"/>
      <c r="L1259" s="40"/>
      <c r="M1259" s="40"/>
      <c r="N1259" s="40"/>
      <c r="O1259" s="40"/>
      <c r="P1259" s="40"/>
      <c r="R1259" s="35"/>
      <c r="AA1259" s="35"/>
      <c r="AB1259" s="35"/>
    </row>
    <row r="1260" spans="2:28" s="54" customFormat="1" ht="12" customHeight="1" x14ac:dyDescent="0.2">
      <c r="B1260" s="40"/>
      <c r="C1260" s="39"/>
      <c r="D1260" s="40"/>
      <c r="E1260" s="40"/>
      <c r="F1260" s="40"/>
      <c r="G1260" s="40"/>
      <c r="H1260" s="40"/>
      <c r="I1260" s="40"/>
      <c r="J1260" s="40"/>
      <c r="K1260" s="40"/>
      <c r="L1260" s="40"/>
      <c r="M1260" s="40"/>
      <c r="N1260" s="40"/>
      <c r="O1260" s="40"/>
      <c r="P1260" s="40"/>
      <c r="R1260" s="35"/>
      <c r="AA1260" s="35"/>
      <c r="AB1260" s="35"/>
    </row>
    <row r="1261" spans="2:28" s="54" customFormat="1" ht="12" customHeight="1" x14ac:dyDescent="0.2">
      <c r="B1261" s="40"/>
      <c r="C1261" s="39"/>
      <c r="D1261" s="40"/>
      <c r="E1261" s="40"/>
      <c r="F1261" s="40"/>
      <c r="G1261" s="40"/>
      <c r="H1261" s="40"/>
      <c r="I1261" s="40"/>
      <c r="J1261" s="40"/>
      <c r="K1261" s="40"/>
      <c r="L1261" s="40"/>
      <c r="M1261" s="40"/>
      <c r="N1261" s="40"/>
      <c r="O1261" s="40"/>
      <c r="P1261" s="40"/>
      <c r="R1261" s="35"/>
      <c r="AA1261" s="35"/>
      <c r="AB1261" s="35"/>
    </row>
    <row r="1262" spans="2:28" s="54" customFormat="1" ht="12" customHeight="1" x14ac:dyDescent="0.2">
      <c r="B1262" s="40"/>
      <c r="C1262" s="39"/>
      <c r="D1262" s="40"/>
      <c r="E1262" s="40"/>
      <c r="F1262" s="40"/>
      <c r="G1262" s="40"/>
      <c r="H1262" s="40"/>
      <c r="I1262" s="40"/>
      <c r="J1262" s="40"/>
      <c r="K1262" s="40"/>
      <c r="L1262" s="40"/>
      <c r="M1262" s="40"/>
      <c r="N1262" s="40"/>
      <c r="O1262" s="40"/>
      <c r="P1262" s="40"/>
      <c r="R1262" s="35"/>
      <c r="AA1262" s="35"/>
      <c r="AB1262" s="35"/>
    </row>
    <row r="1263" spans="2:28" s="54" customFormat="1" ht="12" customHeight="1" x14ac:dyDescent="0.2">
      <c r="B1263" s="40"/>
      <c r="C1263" s="39"/>
      <c r="D1263" s="40"/>
      <c r="E1263" s="40"/>
      <c r="F1263" s="40"/>
      <c r="G1263" s="40"/>
      <c r="H1263" s="40"/>
      <c r="I1263" s="40"/>
      <c r="J1263" s="40"/>
      <c r="K1263" s="40"/>
      <c r="L1263" s="40"/>
      <c r="M1263" s="40"/>
      <c r="N1263" s="40"/>
      <c r="O1263" s="40"/>
      <c r="P1263" s="40"/>
      <c r="R1263" s="35"/>
      <c r="AA1263" s="35"/>
      <c r="AB1263" s="35"/>
    </row>
    <row r="1264" spans="2:28" s="54" customFormat="1" ht="12" customHeight="1" x14ac:dyDescent="0.2">
      <c r="B1264" s="40"/>
      <c r="C1264" s="39"/>
      <c r="D1264" s="40"/>
      <c r="E1264" s="40"/>
      <c r="F1264" s="40"/>
      <c r="G1264" s="40"/>
      <c r="H1264" s="40"/>
      <c r="I1264" s="40"/>
      <c r="J1264" s="40"/>
      <c r="K1264" s="40"/>
      <c r="L1264" s="40"/>
      <c r="M1264" s="40"/>
      <c r="N1264" s="40"/>
      <c r="O1264" s="40"/>
      <c r="P1264" s="40"/>
      <c r="R1264" s="35"/>
      <c r="AA1264" s="35"/>
      <c r="AB1264" s="35"/>
    </row>
    <row r="1265" spans="2:28" s="54" customFormat="1" ht="12" customHeight="1" x14ac:dyDescent="0.2">
      <c r="B1265" s="40"/>
      <c r="C1265" s="39"/>
      <c r="D1265" s="40"/>
      <c r="E1265" s="40"/>
      <c r="F1265" s="40"/>
      <c r="G1265" s="40"/>
      <c r="H1265" s="40"/>
      <c r="I1265" s="40"/>
      <c r="J1265" s="40"/>
      <c r="K1265" s="40"/>
      <c r="L1265" s="40"/>
      <c r="M1265" s="40"/>
      <c r="N1265" s="40"/>
      <c r="O1265" s="40"/>
      <c r="P1265" s="40"/>
      <c r="R1265" s="35"/>
      <c r="AA1265" s="35"/>
      <c r="AB1265" s="35"/>
    </row>
    <row r="1266" spans="2:28" s="54" customFormat="1" ht="12" customHeight="1" x14ac:dyDescent="0.2">
      <c r="B1266" s="40"/>
      <c r="C1266" s="39"/>
      <c r="D1266" s="40"/>
      <c r="E1266" s="40"/>
      <c r="F1266" s="40"/>
      <c r="G1266" s="40"/>
      <c r="H1266" s="40"/>
      <c r="I1266" s="40"/>
      <c r="J1266" s="40"/>
      <c r="K1266" s="40"/>
      <c r="L1266" s="40"/>
      <c r="M1266" s="40"/>
      <c r="N1266" s="40"/>
      <c r="O1266" s="40"/>
      <c r="P1266" s="40"/>
      <c r="R1266" s="35"/>
      <c r="AA1266" s="35"/>
      <c r="AB1266" s="35"/>
    </row>
    <row r="1267" spans="2:28" s="54" customFormat="1" ht="12" customHeight="1" x14ac:dyDescent="0.2">
      <c r="B1267" s="40"/>
      <c r="C1267" s="39"/>
      <c r="D1267" s="40"/>
      <c r="E1267" s="40"/>
      <c r="F1267" s="40"/>
      <c r="G1267" s="40"/>
      <c r="H1267" s="40"/>
      <c r="I1267" s="40"/>
      <c r="J1267" s="40"/>
      <c r="K1267" s="40"/>
      <c r="L1267" s="40"/>
      <c r="M1267" s="40"/>
      <c r="N1267" s="40"/>
      <c r="O1267" s="40"/>
      <c r="P1267" s="40"/>
      <c r="R1267" s="35"/>
      <c r="AA1267" s="35"/>
      <c r="AB1267" s="35"/>
    </row>
    <row r="1268" spans="2:28" s="54" customFormat="1" ht="12" customHeight="1" x14ac:dyDescent="0.2">
      <c r="B1268" s="40"/>
      <c r="C1268" s="39"/>
      <c r="D1268" s="40"/>
      <c r="E1268" s="40"/>
      <c r="F1268" s="40"/>
      <c r="G1268" s="40"/>
      <c r="H1268" s="40"/>
      <c r="I1268" s="40"/>
      <c r="J1268" s="40"/>
      <c r="K1268" s="40"/>
      <c r="L1268" s="40"/>
      <c r="M1268" s="40"/>
      <c r="N1268" s="40"/>
      <c r="O1268" s="40"/>
      <c r="P1268" s="40"/>
      <c r="R1268" s="35"/>
      <c r="AA1268" s="35"/>
      <c r="AB1268" s="35"/>
    </row>
    <row r="1269" spans="2:28" s="54" customFormat="1" ht="12" customHeight="1" x14ac:dyDescent="0.2">
      <c r="B1269" s="40"/>
      <c r="C1269" s="39"/>
      <c r="D1269" s="40"/>
      <c r="E1269" s="40"/>
      <c r="F1269" s="40"/>
      <c r="G1269" s="40"/>
      <c r="H1269" s="40"/>
      <c r="I1269" s="40"/>
      <c r="J1269" s="40"/>
      <c r="K1269" s="40"/>
      <c r="L1269" s="40"/>
      <c r="M1269" s="40"/>
      <c r="N1269" s="40"/>
      <c r="O1269" s="40"/>
      <c r="P1269" s="40"/>
      <c r="R1269" s="35"/>
      <c r="AA1269" s="35"/>
      <c r="AB1269" s="35"/>
    </row>
    <row r="1270" spans="2:28" s="54" customFormat="1" ht="12" customHeight="1" x14ac:dyDescent="0.2">
      <c r="B1270" s="40"/>
      <c r="C1270" s="39"/>
      <c r="D1270" s="40"/>
      <c r="E1270" s="40"/>
      <c r="F1270" s="40"/>
      <c r="G1270" s="40"/>
      <c r="H1270" s="40"/>
      <c r="I1270" s="40"/>
      <c r="J1270" s="40"/>
      <c r="K1270" s="40"/>
      <c r="L1270" s="40"/>
      <c r="M1270" s="40"/>
      <c r="N1270" s="40"/>
      <c r="O1270" s="40"/>
      <c r="P1270" s="40"/>
      <c r="R1270" s="35"/>
      <c r="AA1270" s="35"/>
      <c r="AB1270" s="35"/>
    </row>
    <row r="1271" spans="2:28" s="54" customFormat="1" ht="12" customHeight="1" x14ac:dyDescent="0.2">
      <c r="B1271" s="40"/>
      <c r="C1271" s="39"/>
      <c r="D1271" s="40"/>
      <c r="E1271" s="40"/>
      <c r="F1271" s="40"/>
      <c r="G1271" s="40"/>
      <c r="H1271" s="40"/>
      <c r="I1271" s="40"/>
      <c r="J1271" s="40"/>
      <c r="K1271" s="40"/>
      <c r="L1271" s="40"/>
      <c r="M1271" s="40"/>
      <c r="N1271" s="40"/>
      <c r="O1271" s="40"/>
      <c r="P1271" s="40"/>
      <c r="R1271" s="35"/>
      <c r="AA1271" s="35"/>
      <c r="AB1271" s="35"/>
    </row>
    <row r="1272" spans="2:28" s="54" customFormat="1" ht="12" customHeight="1" x14ac:dyDescent="0.2">
      <c r="B1272" s="40"/>
      <c r="C1272" s="39"/>
      <c r="D1272" s="40"/>
      <c r="E1272" s="40"/>
      <c r="F1272" s="40"/>
      <c r="G1272" s="40"/>
      <c r="H1272" s="40"/>
      <c r="I1272" s="40"/>
      <c r="J1272" s="40"/>
      <c r="K1272" s="40"/>
      <c r="L1272" s="40"/>
      <c r="M1272" s="40"/>
      <c r="N1272" s="40"/>
      <c r="O1272" s="40"/>
      <c r="P1272" s="40"/>
      <c r="R1272" s="35"/>
      <c r="AA1272" s="35"/>
      <c r="AB1272" s="35"/>
    </row>
    <row r="1273" spans="2:28" s="54" customFormat="1" ht="12" customHeight="1" x14ac:dyDescent="0.2">
      <c r="B1273" s="40"/>
      <c r="C1273" s="39"/>
      <c r="D1273" s="40"/>
      <c r="E1273" s="40"/>
      <c r="F1273" s="40"/>
      <c r="G1273" s="40"/>
      <c r="H1273" s="40"/>
      <c r="I1273" s="40"/>
      <c r="J1273" s="40"/>
      <c r="K1273" s="40"/>
      <c r="L1273" s="40"/>
      <c r="M1273" s="40"/>
      <c r="N1273" s="40"/>
      <c r="O1273" s="40"/>
      <c r="P1273" s="40"/>
      <c r="R1273" s="35"/>
      <c r="AA1273" s="35"/>
      <c r="AB1273" s="35"/>
    </row>
    <row r="1274" spans="2:28" s="54" customFormat="1" ht="12" customHeight="1" x14ac:dyDescent="0.2">
      <c r="B1274" s="40"/>
      <c r="C1274" s="39"/>
      <c r="D1274" s="40"/>
      <c r="E1274" s="40"/>
      <c r="F1274" s="40"/>
      <c r="G1274" s="40"/>
      <c r="H1274" s="40"/>
      <c r="I1274" s="40"/>
      <c r="J1274" s="40"/>
      <c r="K1274" s="40"/>
      <c r="L1274" s="40"/>
      <c r="M1274" s="40"/>
      <c r="N1274" s="40"/>
      <c r="O1274" s="40"/>
      <c r="P1274" s="40"/>
      <c r="R1274" s="35"/>
      <c r="AA1274" s="35"/>
      <c r="AB1274" s="35"/>
    </row>
    <row r="1275" spans="2:28" s="54" customFormat="1" ht="12" customHeight="1" x14ac:dyDescent="0.2">
      <c r="B1275" s="40"/>
      <c r="C1275" s="39"/>
      <c r="D1275" s="40"/>
      <c r="E1275" s="40"/>
      <c r="F1275" s="40"/>
      <c r="G1275" s="40"/>
      <c r="H1275" s="40"/>
      <c r="I1275" s="40"/>
      <c r="J1275" s="40"/>
      <c r="K1275" s="40"/>
      <c r="L1275" s="40"/>
      <c r="M1275" s="40"/>
      <c r="N1275" s="40"/>
      <c r="O1275" s="40"/>
      <c r="P1275" s="40"/>
      <c r="R1275" s="35"/>
      <c r="AA1275" s="35"/>
      <c r="AB1275" s="35"/>
    </row>
    <row r="1276" spans="2:28" s="54" customFormat="1" ht="12" customHeight="1" x14ac:dyDescent="0.2">
      <c r="B1276" s="40"/>
      <c r="C1276" s="39"/>
      <c r="D1276" s="40"/>
      <c r="E1276" s="40"/>
      <c r="F1276" s="40"/>
      <c r="G1276" s="40"/>
      <c r="H1276" s="40"/>
      <c r="I1276" s="40"/>
      <c r="J1276" s="40"/>
      <c r="K1276" s="40"/>
      <c r="L1276" s="40"/>
      <c r="M1276" s="40"/>
      <c r="N1276" s="40"/>
      <c r="O1276" s="40"/>
      <c r="P1276" s="40"/>
      <c r="R1276" s="35"/>
      <c r="AA1276" s="35"/>
      <c r="AB1276" s="35"/>
    </row>
    <row r="1277" spans="2:28" s="54" customFormat="1" ht="12" customHeight="1" x14ac:dyDescent="0.2">
      <c r="B1277" s="40"/>
      <c r="C1277" s="39"/>
      <c r="D1277" s="40"/>
      <c r="E1277" s="40"/>
      <c r="F1277" s="40"/>
      <c r="G1277" s="40"/>
      <c r="H1277" s="40"/>
      <c r="I1277" s="40"/>
      <c r="J1277" s="40"/>
      <c r="K1277" s="40"/>
      <c r="L1277" s="40"/>
      <c r="M1277" s="40"/>
      <c r="N1277" s="40"/>
      <c r="O1277" s="40"/>
      <c r="P1277" s="40"/>
      <c r="R1277" s="35"/>
      <c r="AA1277" s="35"/>
      <c r="AB1277" s="35"/>
    </row>
    <row r="1278" spans="2:28" s="54" customFormat="1" ht="12" customHeight="1" x14ac:dyDescent="0.2">
      <c r="B1278" s="40"/>
      <c r="C1278" s="39"/>
      <c r="D1278" s="40"/>
      <c r="E1278" s="40"/>
      <c r="F1278" s="40"/>
      <c r="G1278" s="40"/>
      <c r="H1278" s="40"/>
      <c r="I1278" s="40"/>
      <c r="J1278" s="40"/>
      <c r="K1278" s="40"/>
      <c r="L1278" s="40"/>
      <c r="M1278" s="40"/>
      <c r="N1278" s="40"/>
      <c r="O1278" s="40"/>
      <c r="P1278" s="40"/>
      <c r="R1278" s="35"/>
      <c r="AA1278" s="35"/>
      <c r="AB1278" s="35"/>
    </row>
    <row r="1279" spans="2:28" s="54" customFormat="1" ht="12" customHeight="1" x14ac:dyDescent="0.2">
      <c r="B1279" s="40"/>
      <c r="C1279" s="39"/>
      <c r="D1279" s="40"/>
      <c r="E1279" s="40"/>
      <c r="F1279" s="40"/>
      <c r="G1279" s="40"/>
      <c r="H1279" s="40"/>
      <c r="I1279" s="40"/>
      <c r="J1279" s="40"/>
      <c r="K1279" s="40"/>
      <c r="L1279" s="40"/>
      <c r="M1279" s="40"/>
      <c r="N1279" s="40"/>
      <c r="O1279" s="40"/>
      <c r="P1279" s="40"/>
      <c r="R1279" s="35"/>
      <c r="AA1279" s="35"/>
      <c r="AB1279" s="35"/>
    </row>
    <row r="1280" spans="2:28" s="54" customFormat="1" ht="12" customHeight="1" x14ac:dyDescent="0.2">
      <c r="B1280" s="35"/>
      <c r="C1280" s="35"/>
      <c r="D1280" s="35"/>
      <c r="E1280" s="94"/>
      <c r="F1280" s="94"/>
      <c r="G1280" s="94"/>
      <c r="H1280" s="94"/>
      <c r="I1280" s="94"/>
      <c r="J1280" s="94"/>
      <c r="K1280" s="94"/>
      <c r="L1280" s="94"/>
      <c r="M1280" s="94"/>
      <c r="N1280" s="94"/>
      <c r="O1280" s="119"/>
      <c r="P1280" s="119"/>
      <c r="Q1280" s="35"/>
    </row>
    <row r="1281" spans="1:32" ht="12" customHeight="1" x14ac:dyDescent="0.2">
      <c r="B1281" s="45" t="s">
        <v>166</v>
      </c>
      <c r="C1281" s="98" t="s">
        <v>167</v>
      </c>
      <c r="R1281" s="54"/>
      <c r="AA1281" s="54"/>
      <c r="AB1281" s="54"/>
    </row>
    <row r="1282" spans="1:32" ht="12" customHeight="1" x14ac:dyDescent="0.2">
      <c r="B1282" s="45"/>
      <c r="C1282" s="98"/>
      <c r="R1282" s="54"/>
      <c r="AA1282" s="54"/>
      <c r="AB1282" s="54"/>
    </row>
    <row r="1283" spans="1:32" s="54" customFormat="1" ht="11.25" x14ac:dyDescent="0.2">
      <c r="B1283" s="40"/>
      <c r="C1283" s="273" t="s">
        <v>277</v>
      </c>
      <c r="D1283" s="273"/>
      <c r="E1283" s="273"/>
      <c r="F1283" s="273"/>
      <c r="G1283" s="273"/>
      <c r="H1283" s="273"/>
      <c r="I1283" s="273"/>
      <c r="J1283" s="273"/>
      <c r="K1283" s="273"/>
      <c r="L1283" s="273"/>
      <c r="M1283" s="273"/>
      <c r="N1283" s="273"/>
      <c r="O1283" s="273"/>
      <c r="P1283" s="273"/>
    </row>
    <row r="1284" spans="1:32" s="54" customFormat="1" ht="11.25" x14ac:dyDescent="0.2">
      <c r="B1284" s="40"/>
      <c r="C1284" s="151"/>
      <c r="D1284" s="151"/>
      <c r="E1284" s="151"/>
      <c r="F1284" s="151"/>
      <c r="G1284" s="151"/>
      <c r="H1284" s="151"/>
      <c r="I1284" s="151"/>
      <c r="J1284" s="151"/>
      <c r="K1284" s="151"/>
      <c r="L1284" s="151"/>
      <c r="M1284" s="151"/>
      <c r="N1284" s="151"/>
      <c r="O1284" s="151"/>
      <c r="P1284" s="151"/>
    </row>
    <row r="1285" spans="1:32" s="54" customFormat="1" ht="12" customHeight="1" x14ac:dyDescent="0.2">
      <c r="A1285" s="94"/>
      <c r="B1285" s="40"/>
      <c r="C1285" s="266" t="s">
        <v>419</v>
      </c>
      <c r="D1285" s="266"/>
      <c r="E1285" s="266"/>
      <c r="F1285" s="266"/>
      <c r="G1285" s="266"/>
      <c r="H1285" s="266"/>
      <c r="I1285" s="266"/>
      <c r="J1285" s="266"/>
      <c r="K1285" s="266"/>
      <c r="L1285" s="266"/>
      <c r="M1285" s="266"/>
      <c r="N1285" s="266"/>
      <c r="O1285" s="266"/>
      <c r="P1285" s="266"/>
      <c r="R1285" s="35"/>
      <c r="AA1285" s="35"/>
      <c r="AB1285" s="35"/>
    </row>
    <row r="1286" spans="1:32" s="54" customFormat="1" x14ac:dyDescent="0.2">
      <c r="B1286" s="35"/>
      <c r="C1286" s="35"/>
      <c r="D1286" s="35"/>
      <c r="E1286" s="133"/>
      <c r="F1286" s="133"/>
      <c r="G1286" s="133"/>
      <c r="H1286" s="133"/>
      <c r="I1286" s="133"/>
      <c r="J1286" s="133"/>
      <c r="K1286" s="133"/>
      <c r="L1286" s="133"/>
      <c r="M1286" s="133"/>
      <c r="N1286" s="133"/>
      <c r="O1286" s="35"/>
      <c r="P1286" s="35"/>
      <c r="Q1286" s="35"/>
      <c r="R1286" s="35"/>
      <c r="AA1286" s="35"/>
      <c r="AB1286" s="35"/>
      <c r="AC1286" s="35"/>
      <c r="AD1286" s="35"/>
      <c r="AE1286" s="35"/>
      <c r="AF1286" s="35"/>
    </row>
    <row r="1287" spans="1:32" ht="12" customHeight="1" x14ac:dyDescent="0.2">
      <c r="B1287" s="45" t="s">
        <v>168</v>
      </c>
      <c r="C1287" s="98" t="s">
        <v>169</v>
      </c>
      <c r="R1287" s="54"/>
      <c r="S1287" s="54"/>
      <c r="T1287" s="54"/>
      <c r="U1287" s="54"/>
      <c r="V1287" s="54"/>
      <c r="W1287" s="54"/>
      <c r="X1287" s="54"/>
      <c r="Y1287" s="54"/>
      <c r="Z1287" s="54"/>
      <c r="AA1287" s="54"/>
      <c r="AB1287" s="54"/>
    </row>
    <row r="1288" spans="1:32" ht="12" customHeight="1" x14ac:dyDescent="0.2">
      <c r="B1288" s="45"/>
      <c r="C1288" s="98"/>
      <c r="R1288" s="54"/>
      <c r="AA1288" s="54"/>
      <c r="AB1288" s="54"/>
      <c r="AC1288" s="54"/>
      <c r="AD1288" s="54"/>
      <c r="AE1288" s="54"/>
      <c r="AF1288" s="54"/>
    </row>
    <row r="1289" spans="1:32" s="54" customFormat="1" ht="24" customHeight="1" x14ac:dyDescent="0.2">
      <c r="B1289" s="40"/>
      <c r="C1289" s="337" t="s">
        <v>278</v>
      </c>
      <c r="D1289" s="337"/>
      <c r="E1289" s="337"/>
      <c r="F1289" s="337"/>
      <c r="G1289" s="337"/>
      <c r="H1289" s="337"/>
      <c r="I1289" s="337"/>
      <c r="J1289" s="337"/>
      <c r="K1289" s="337"/>
      <c r="L1289" s="337"/>
      <c r="M1289" s="337"/>
      <c r="N1289" s="337"/>
      <c r="O1289" s="337"/>
      <c r="P1289" s="337"/>
      <c r="R1289" s="35"/>
      <c r="S1289" s="35"/>
      <c r="T1289" s="35"/>
      <c r="U1289" s="35"/>
      <c r="V1289" s="35"/>
      <c r="W1289" s="35"/>
      <c r="X1289" s="35"/>
      <c r="Y1289" s="35"/>
      <c r="Z1289" s="35"/>
      <c r="AA1289" s="35"/>
      <c r="AB1289" s="35"/>
    </row>
    <row r="1290" spans="1:32" s="54" customFormat="1" x14ac:dyDescent="0.2">
      <c r="B1290" s="40"/>
      <c r="C1290" s="148"/>
      <c r="D1290" s="148"/>
      <c r="E1290" s="148"/>
      <c r="F1290" s="148"/>
      <c r="G1290" s="148"/>
      <c r="H1290" s="148"/>
      <c r="I1290" s="148"/>
      <c r="J1290" s="148"/>
      <c r="K1290" s="148"/>
      <c r="L1290" s="148"/>
      <c r="M1290" s="148"/>
      <c r="N1290" s="148"/>
      <c r="O1290" s="148"/>
      <c r="P1290" s="148"/>
      <c r="R1290" s="35"/>
      <c r="S1290" s="35"/>
      <c r="T1290" s="35"/>
      <c r="U1290" s="35"/>
      <c r="V1290" s="35"/>
      <c r="W1290" s="35"/>
      <c r="X1290" s="35"/>
      <c r="Y1290" s="35"/>
      <c r="Z1290" s="35"/>
      <c r="AA1290" s="35"/>
      <c r="AB1290" s="35"/>
    </row>
    <row r="1291" spans="1:32" s="54" customFormat="1" ht="12" customHeight="1" x14ac:dyDescent="0.2">
      <c r="B1291" s="40"/>
      <c r="C1291" s="266" t="s">
        <v>419</v>
      </c>
      <c r="D1291" s="266"/>
      <c r="E1291" s="266"/>
      <c r="F1291" s="266"/>
      <c r="G1291" s="266"/>
      <c r="H1291" s="266"/>
      <c r="I1291" s="266"/>
      <c r="J1291" s="266"/>
      <c r="K1291" s="266"/>
      <c r="L1291" s="266"/>
      <c r="M1291" s="266"/>
      <c r="N1291" s="266"/>
      <c r="O1291" s="266"/>
      <c r="P1291" s="266"/>
      <c r="R1291" s="35"/>
      <c r="S1291" s="35"/>
      <c r="T1291" s="35"/>
      <c r="U1291" s="35"/>
      <c r="V1291" s="35"/>
      <c r="W1291" s="35"/>
      <c r="X1291" s="35"/>
      <c r="Y1291" s="35"/>
      <c r="Z1291" s="35"/>
      <c r="AA1291" s="35"/>
      <c r="AB1291" s="35"/>
    </row>
    <row r="1292" spans="1:32" s="54" customFormat="1" x14ac:dyDescent="0.2">
      <c r="B1292" s="35"/>
      <c r="C1292" s="119"/>
      <c r="D1292" s="119"/>
      <c r="E1292" s="134"/>
      <c r="F1292" s="134"/>
      <c r="G1292" s="134"/>
      <c r="H1292" s="134"/>
      <c r="I1292" s="134"/>
      <c r="J1292" s="134"/>
      <c r="K1292" s="134"/>
      <c r="L1292" s="134"/>
      <c r="M1292" s="134"/>
      <c r="N1292" s="134"/>
      <c r="O1292" s="119"/>
      <c r="P1292" s="119"/>
      <c r="Q1292" s="35"/>
      <c r="R1292" s="35"/>
      <c r="AA1292" s="35"/>
      <c r="AB1292" s="35"/>
    </row>
    <row r="1293" spans="1:32" ht="12" customHeight="1" x14ac:dyDescent="0.2">
      <c r="B1293" s="45" t="s">
        <v>170</v>
      </c>
      <c r="C1293" s="98" t="s">
        <v>171</v>
      </c>
      <c r="S1293" s="54"/>
      <c r="T1293" s="54"/>
      <c r="U1293" s="54"/>
      <c r="V1293" s="54"/>
      <c r="W1293" s="54"/>
      <c r="X1293" s="54"/>
      <c r="Y1293" s="54"/>
      <c r="Z1293" s="54"/>
      <c r="AA1293" s="54"/>
      <c r="AB1293" s="54"/>
      <c r="AC1293" s="54"/>
      <c r="AD1293" s="54"/>
      <c r="AE1293" s="54"/>
      <c r="AF1293" s="54"/>
    </row>
    <row r="1294" spans="1:32" ht="12" customHeight="1" x14ac:dyDescent="0.2">
      <c r="B1294" s="45"/>
      <c r="C1294" s="98"/>
      <c r="R1294" s="54"/>
      <c r="T1294" s="54"/>
      <c r="U1294" s="54"/>
      <c r="V1294" s="54"/>
      <c r="W1294" s="54"/>
      <c r="X1294" s="54"/>
      <c r="Y1294" s="54"/>
      <c r="Z1294" s="54"/>
      <c r="AA1294" s="54"/>
      <c r="AB1294" s="54"/>
    </row>
    <row r="1295" spans="1:32" s="54" customFormat="1" ht="23.25" customHeight="1" x14ac:dyDescent="0.2">
      <c r="B1295" s="40"/>
      <c r="C1295" s="337" t="s">
        <v>279</v>
      </c>
      <c r="D1295" s="337"/>
      <c r="E1295" s="337"/>
      <c r="F1295" s="337"/>
      <c r="G1295" s="337"/>
      <c r="H1295" s="337"/>
      <c r="I1295" s="337"/>
      <c r="J1295" s="337"/>
      <c r="K1295" s="337"/>
      <c r="L1295" s="337"/>
      <c r="M1295" s="337"/>
      <c r="N1295" s="337"/>
      <c r="O1295" s="337"/>
      <c r="P1295" s="337"/>
      <c r="S1295" s="35"/>
      <c r="T1295" s="35"/>
      <c r="U1295" s="35"/>
      <c r="V1295" s="35"/>
      <c r="W1295" s="35"/>
      <c r="X1295" s="35"/>
      <c r="Y1295" s="35"/>
      <c r="Z1295" s="35"/>
      <c r="AC1295" s="35"/>
      <c r="AD1295" s="35"/>
      <c r="AE1295" s="35"/>
      <c r="AF1295" s="35"/>
    </row>
    <row r="1296" spans="1:32" s="54" customFormat="1" ht="12" customHeight="1" x14ac:dyDescent="0.2">
      <c r="B1296" s="40"/>
      <c r="C1296" s="266" t="s">
        <v>419</v>
      </c>
      <c r="D1296" s="266"/>
      <c r="E1296" s="266"/>
      <c r="F1296" s="266"/>
      <c r="G1296" s="266"/>
      <c r="H1296" s="266"/>
      <c r="I1296" s="266"/>
      <c r="J1296" s="266"/>
      <c r="K1296" s="266"/>
      <c r="L1296" s="266"/>
      <c r="M1296" s="266"/>
      <c r="N1296" s="266"/>
      <c r="O1296" s="266"/>
      <c r="P1296" s="266"/>
      <c r="S1296" s="35"/>
      <c r="T1296" s="35"/>
      <c r="U1296" s="35"/>
      <c r="V1296" s="35"/>
      <c r="W1296" s="35"/>
      <c r="X1296" s="35"/>
      <c r="Y1296" s="35"/>
      <c r="Z1296" s="35"/>
      <c r="AC1296" s="35"/>
      <c r="AD1296" s="35"/>
      <c r="AE1296" s="35"/>
      <c r="AF1296" s="35"/>
    </row>
    <row r="1297" spans="2:32" s="54" customFormat="1" x14ac:dyDescent="0.2">
      <c r="B1297" s="40"/>
      <c r="C1297" s="266"/>
      <c r="D1297" s="266"/>
      <c r="E1297" s="266"/>
      <c r="F1297" s="266"/>
      <c r="G1297" s="266"/>
      <c r="H1297" s="266"/>
      <c r="I1297" s="266"/>
      <c r="J1297" s="266"/>
      <c r="K1297" s="266"/>
      <c r="L1297" s="266"/>
      <c r="M1297" s="266"/>
      <c r="N1297" s="266"/>
      <c r="O1297" s="266"/>
      <c r="P1297" s="266"/>
      <c r="S1297" s="35"/>
      <c r="T1297" s="35"/>
      <c r="U1297" s="35"/>
      <c r="V1297" s="35"/>
      <c r="W1297" s="35"/>
      <c r="X1297" s="35"/>
      <c r="Y1297" s="35"/>
      <c r="Z1297" s="35"/>
      <c r="AC1297" s="35"/>
      <c r="AD1297" s="35"/>
      <c r="AE1297" s="35"/>
      <c r="AF1297" s="35"/>
    </row>
    <row r="1298" spans="2:32" s="54" customFormat="1" x14ac:dyDescent="0.2">
      <c r="B1298" s="35"/>
      <c r="C1298" s="35"/>
      <c r="D1298" s="35"/>
      <c r="E1298" s="134"/>
      <c r="F1298" s="134"/>
      <c r="G1298" s="134"/>
      <c r="H1298" s="134"/>
      <c r="I1298" s="134"/>
      <c r="J1298" s="134"/>
      <c r="K1298" s="134"/>
      <c r="L1298" s="134"/>
      <c r="M1298" s="134"/>
      <c r="N1298" s="134"/>
      <c r="O1298" s="35"/>
      <c r="P1298" s="35"/>
      <c r="Q1298" s="35"/>
      <c r="R1298" s="35"/>
      <c r="S1298" s="35"/>
      <c r="T1298" s="35"/>
      <c r="U1298" s="35"/>
      <c r="V1298" s="35"/>
      <c r="W1298" s="35"/>
      <c r="X1298" s="35"/>
      <c r="Y1298" s="35"/>
      <c r="Z1298" s="35"/>
    </row>
    <row r="1299" spans="2:32" ht="12" customHeight="1" x14ac:dyDescent="0.2">
      <c r="B1299" s="45" t="s">
        <v>172</v>
      </c>
      <c r="C1299" s="98" t="s">
        <v>173</v>
      </c>
      <c r="S1299" s="54"/>
      <c r="T1299" s="54"/>
      <c r="U1299" s="54"/>
      <c r="V1299" s="54"/>
      <c r="W1299" s="54"/>
      <c r="X1299" s="54"/>
      <c r="Y1299" s="54"/>
      <c r="Z1299" s="54"/>
      <c r="AC1299" s="54"/>
      <c r="AD1299" s="54"/>
      <c r="AE1299" s="54"/>
      <c r="AF1299" s="54"/>
    </row>
    <row r="1300" spans="2:32" ht="12" customHeight="1" x14ac:dyDescent="0.2">
      <c r="B1300" s="45"/>
      <c r="C1300" s="98"/>
      <c r="R1300" s="54"/>
      <c r="S1300" s="54"/>
      <c r="T1300" s="54"/>
      <c r="U1300" s="54"/>
      <c r="V1300" s="54"/>
      <c r="W1300" s="54"/>
      <c r="X1300" s="54"/>
      <c r="Y1300" s="54"/>
      <c r="Z1300" s="54"/>
      <c r="AC1300" s="54"/>
      <c r="AD1300" s="54"/>
      <c r="AE1300" s="54"/>
      <c r="AF1300" s="54"/>
    </row>
    <row r="1301" spans="2:32" s="54" customFormat="1" ht="34.5" customHeight="1" x14ac:dyDescent="0.2">
      <c r="B1301" s="40"/>
      <c r="C1301" s="337" t="s">
        <v>280</v>
      </c>
      <c r="D1301" s="337"/>
      <c r="E1301" s="337"/>
      <c r="F1301" s="337"/>
      <c r="G1301" s="337"/>
      <c r="H1301" s="337"/>
      <c r="I1301" s="337"/>
      <c r="J1301" s="337"/>
      <c r="K1301" s="337"/>
      <c r="L1301" s="337"/>
      <c r="M1301" s="337"/>
      <c r="N1301" s="337"/>
      <c r="O1301" s="337"/>
      <c r="P1301" s="337"/>
      <c r="R1301" s="35"/>
      <c r="S1301" s="35"/>
      <c r="T1301" s="35"/>
      <c r="U1301" s="35"/>
      <c r="V1301" s="35"/>
      <c r="W1301" s="35"/>
      <c r="X1301" s="35"/>
      <c r="Y1301" s="35"/>
      <c r="Z1301" s="35"/>
      <c r="AC1301" s="35"/>
      <c r="AD1301" s="35"/>
      <c r="AE1301" s="35"/>
      <c r="AF1301" s="35"/>
    </row>
    <row r="1302" spans="2:32" ht="12" customHeight="1" x14ac:dyDescent="0.2">
      <c r="E1302" s="118"/>
      <c r="F1302" s="118"/>
      <c r="G1302" s="118"/>
      <c r="H1302" s="118"/>
      <c r="I1302" s="118"/>
      <c r="J1302" s="118"/>
      <c r="K1302" s="118"/>
      <c r="L1302" s="118"/>
      <c r="M1302" s="118"/>
      <c r="N1302" s="118"/>
      <c r="AA1302" s="54"/>
      <c r="AB1302" s="54"/>
    </row>
    <row r="1303" spans="2:32" ht="12" customHeight="1" x14ac:dyDescent="0.2">
      <c r="S1303" s="54"/>
      <c r="T1303" s="54"/>
      <c r="U1303" s="54"/>
      <c r="V1303" s="54"/>
      <c r="W1303" s="54"/>
      <c r="X1303" s="54"/>
      <c r="Y1303" s="54"/>
      <c r="Z1303" s="54"/>
      <c r="AA1303" s="54"/>
      <c r="AB1303" s="54"/>
      <c r="AC1303" s="54"/>
      <c r="AD1303" s="54"/>
      <c r="AE1303" s="54"/>
      <c r="AF1303" s="54"/>
    </row>
    <row r="1304" spans="2:32" ht="12" customHeight="1" x14ac:dyDescent="0.2">
      <c r="C1304" s="35" t="s">
        <v>321</v>
      </c>
      <c r="R1304" s="54"/>
      <c r="T1304" s="54"/>
      <c r="U1304" s="54"/>
      <c r="V1304" s="54"/>
      <c r="W1304" s="54"/>
      <c r="X1304" s="54"/>
      <c r="Y1304" s="54"/>
      <c r="Z1304" s="54"/>
      <c r="AC1304" s="54"/>
      <c r="AD1304" s="54"/>
      <c r="AE1304" s="54"/>
      <c r="AF1304" s="54"/>
    </row>
    <row r="1307" spans="2:32" ht="12" customHeight="1" x14ac:dyDescent="0.2">
      <c r="AA1307" s="54"/>
      <c r="AB1307" s="54"/>
    </row>
    <row r="1308" spans="2:32" ht="12" customHeight="1" x14ac:dyDescent="0.2">
      <c r="C1308" s="159"/>
      <c r="D1308" s="159"/>
      <c r="E1308" s="159"/>
      <c r="F1308" s="159"/>
      <c r="J1308" s="159"/>
      <c r="K1308" s="159"/>
      <c r="L1308" s="159"/>
      <c r="M1308" s="159"/>
      <c r="N1308" s="159"/>
      <c r="S1308" s="54"/>
      <c r="T1308" s="54"/>
      <c r="U1308" s="54"/>
      <c r="V1308" s="54"/>
      <c r="W1308" s="54"/>
      <c r="X1308" s="54"/>
      <c r="Y1308" s="54"/>
      <c r="Z1308" s="54"/>
      <c r="AA1308" s="54"/>
      <c r="AB1308" s="54"/>
      <c r="AC1308" s="54"/>
      <c r="AD1308" s="54"/>
      <c r="AE1308" s="54"/>
      <c r="AF1308" s="54"/>
    </row>
    <row r="1309" spans="2:32" ht="12" customHeight="1" x14ac:dyDescent="0.2">
      <c r="C1309" s="341" t="s">
        <v>684</v>
      </c>
      <c r="D1309" s="341"/>
      <c r="E1309" s="341"/>
      <c r="F1309" s="341"/>
      <c r="H1309" s="157" t="s">
        <v>443</v>
      </c>
      <c r="I1309" s="157"/>
      <c r="J1309" s="341" t="s">
        <v>466</v>
      </c>
      <c r="K1309" s="341"/>
      <c r="L1309" s="341"/>
      <c r="M1309" s="341"/>
      <c r="N1309" s="341"/>
      <c r="AC1309" s="54"/>
      <c r="AD1309" s="54"/>
      <c r="AE1309" s="54"/>
      <c r="AF1309" s="54"/>
    </row>
    <row r="1310" spans="2:32" ht="12" customHeight="1" x14ac:dyDescent="0.2">
      <c r="C1310" s="341" t="s">
        <v>465</v>
      </c>
      <c r="D1310" s="341"/>
      <c r="E1310" s="341"/>
      <c r="F1310" s="341"/>
      <c r="H1310" s="157"/>
      <c r="I1310" s="157"/>
      <c r="J1310" s="341" t="s">
        <v>467</v>
      </c>
      <c r="K1310" s="341"/>
      <c r="L1310" s="341"/>
      <c r="M1310" s="341"/>
      <c r="N1310" s="341"/>
    </row>
    <row r="1311" spans="2:32" ht="12" customHeight="1" x14ac:dyDescent="0.2">
      <c r="C1311" s="336" t="s">
        <v>443</v>
      </c>
      <c r="D1311" s="336"/>
      <c r="E1311" s="336"/>
      <c r="F1311" s="336"/>
      <c r="G1311" s="336"/>
      <c r="H1311" s="157"/>
      <c r="I1311" s="157"/>
      <c r="J1311" s="336" t="s">
        <v>443</v>
      </c>
      <c r="K1311" s="336"/>
      <c r="L1311" s="336"/>
      <c r="M1311" s="336"/>
      <c r="AA1311" s="54"/>
      <c r="AB1311" s="54"/>
    </row>
    <row r="1312" spans="2:32" ht="12" customHeight="1" x14ac:dyDescent="0.2">
      <c r="C1312" s="158"/>
      <c r="D1312" s="158"/>
      <c r="E1312" s="158"/>
      <c r="F1312" s="158"/>
      <c r="G1312" s="158"/>
      <c r="H1312" s="157"/>
      <c r="I1312" s="157"/>
      <c r="J1312" s="158"/>
      <c r="K1312" s="158"/>
      <c r="L1312" s="158"/>
      <c r="M1312" s="158"/>
      <c r="AA1312" s="54"/>
      <c r="AB1312" s="54"/>
    </row>
    <row r="1313" spans="8:32" ht="12" customHeight="1" x14ac:dyDescent="0.2">
      <c r="H1313" s="157"/>
      <c r="I1313" s="157"/>
      <c r="J1313" s="341" t="s">
        <v>443</v>
      </c>
      <c r="K1313" s="341"/>
      <c r="L1313" s="341"/>
      <c r="M1313" s="341"/>
      <c r="AA1313" s="54"/>
      <c r="AB1313" s="54"/>
      <c r="AC1313" s="54"/>
      <c r="AD1313" s="54"/>
      <c r="AE1313" s="54"/>
      <c r="AF1313" s="54"/>
    </row>
  </sheetData>
  <mergeCells count="618">
    <mergeCell ref="F81:I81"/>
    <mergeCell ref="F82:I82"/>
    <mergeCell ref="F83:I83"/>
    <mergeCell ref="F84:I84"/>
    <mergeCell ref="F85:I85"/>
    <mergeCell ref="J81:K81"/>
    <mergeCell ref="J82:K82"/>
    <mergeCell ref="J83:K83"/>
    <mergeCell ref="J84:K84"/>
    <mergeCell ref="J85:K85"/>
    <mergeCell ref="L81:M81"/>
    <mergeCell ref="L82:M82"/>
    <mergeCell ref="L83:M83"/>
    <mergeCell ref="L84:M84"/>
    <mergeCell ref="L85:M85"/>
    <mergeCell ref="F726:G726"/>
    <mergeCell ref="E599:H599"/>
    <mergeCell ref="E274:H274"/>
    <mergeCell ref="E275:H275"/>
    <mergeCell ref="E276:H276"/>
    <mergeCell ref="E179:G179"/>
    <mergeCell ref="E180:G180"/>
    <mergeCell ref="H179:I179"/>
    <mergeCell ref="H180:I180"/>
    <mergeCell ref="J179:K179"/>
    <mergeCell ref="J180:K180"/>
    <mergeCell ref="F722:G722"/>
    <mergeCell ref="F723:G723"/>
    <mergeCell ref="F724:G724"/>
    <mergeCell ref="F725:G725"/>
    <mergeCell ref="F713:G713"/>
    <mergeCell ref="F718:G718"/>
    <mergeCell ref="F720:G720"/>
    <mergeCell ref="F719:G719"/>
    <mergeCell ref="F721:G721"/>
    <mergeCell ref="F703:G703"/>
    <mergeCell ref="F704:G704"/>
    <mergeCell ref="F705:G705"/>
    <mergeCell ref="F707:G707"/>
    <mergeCell ref="F709:G709"/>
    <mergeCell ref="F708:G708"/>
    <mergeCell ref="F710:G710"/>
    <mergeCell ref="F711:G711"/>
    <mergeCell ref="F712:G712"/>
    <mergeCell ref="F715:G715"/>
    <mergeCell ref="F682:G682"/>
    <mergeCell ref="F684:G684"/>
    <mergeCell ref="F683:G683"/>
    <mergeCell ref="F685:G685"/>
    <mergeCell ref="F686:G686"/>
    <mergeCell ref="F716:G716"/>
    <mergeCell ref="F717:G717"/>
    <mergeCell ref="F687:G687"/>
    <mergeCell ref="F688:G688"/>
    <mergeCell ref="F689:G689"/>
    <mergeCell ref="F690:G690"/>
    <mergeCell ref="F691:G691"/>
    <mergeCell ref="F692:G692"/>
    <mergeCell ref="F693:G693"/>
    <mergeCell ref="F694:G694"/>
    <mergeCell ref="F696:G696"/>
    <mergeCell ref="F695:G695"/>
    <mergeCell ref="F714:G714"/>
    <mergeCell ref="F697:G697"/>
    <mergeCell ref="F698:G698"/>
    <mergeCell ref="F699:G699"/>
    <mergeCell ref="F702:G702"/>
    <mergeCell ref="F701:G701"/>
    <mergeCell ref="F700:G700"/>
    <mergeCell ref="F672:G672"/>
    <mergeCell ref="F673:G673"/>
    <mergeCell ref="F674:G674"/>
    <mergeCell ref="F675:G675"/>
    <mergeCell ref="F676:G676"/>
    <mergeCell ref="F677:G677"/>
    <mergeCell ref="F678:G678"/>
    <mergeCell ref="F679:G679"/>
    <mergeCell ref="F681:G681"/>
    <mergeCell ref="F680:G680"/>
    <mergeCell ref="F632:G632"/>
    <mergeCell ref="F648:G648"/>
    <mergeCell ref="F649:G649"/>
    <mergeCell ref="F641:G641"/>
    <mergeCell ref="F644:G644"/>
    <mergeCell ref="F645:G645"/>
    <mergeCell ref="F647:G647"/>
    <mergeCell ref="F646:G646"/>
    <mergeCell ref="B482:P483"/>
    <mergeCell ref="A550:P550"/>
    <mergeCell ref="B553:P555"/>
    <mergeCell ref="F609:G609"/>
    <mergeCell ref="F610:G610"/>
    <mergeCell ref="F611:G611"/>
    <mergeCell ref="F612:G612"/>
    <mergeCell ref="L583:N583"/>
    <mergeCell ref="F616:G616"/>
    <mergeCell ref="F617:G617"/>
    <mergeCell ref="F618:G618"/>
    <mergeCell ref="F619:G619"/>
    <mergeCell ref="F620:G620"/>
    <mergeCell ref="F621:G621"/>
    <mergeCell ref="F622:G622"/>
    <mergeCell ref="F623:G623"/>
    <mergeCell ref="C266:P266"/>
    <mergeCell ref="C265:P265"/>
    <mergeCell ref="F600:G600"/>
    <mergeCell ref="K368:M368"/>
    <mergeCell ref="L395:N395"/>
    <mergeCell ref="M307:O307"/>
    <mergeCell ref="M311:O311"/>
    <mergeCell ref="D312:L312"/>
    <mergeCell ref="M312:O312"/>
    <mergeCell ref="D313:L313"/>
    <mergeCell ref="F318:H318"/>
    <mergeCell ref="F319:H319"/>
    <mergeCell ref="E412:H412"/>
    <mergeCell ref="I412:K412"/>
    <mergeCell ref="I414:K414"/>
    <mergeCell ref="L414:N414"/>
    <mergeCell ref="B423:P425"/>
    <mergeCell ref="L419:N419"/>
    <mergeCell ref="E451:F451"/>
    <mergeCell ref="D368:H368"/>
    <mergeCell ref="I366:J366"/>
    <mergeCell ref="E583:K583"/>
    <mergeCell ref="L581:N581"/>
    <mergeCell ref="E410:H410"/>
    <mergeCell ref="C870:P870"/>
    <mergeCell ref="C969:P969"/>
    <mergeCell ref="D942:P942"/>
    <mergeCell ref="B591:P595"/>
    <mergeCell ref="F601:G601"/>
    <mergeCell ref="F602:G602"/>
    <mergeCell ref="F604:G604"/>
    <mergeCell ref="F603:G603"/>
    <mergeCell ref="F625:G625"/>
    <mergeCell ref="F627:G627"/>
    <mergeCell ref="F626:G626"/>
    <mergeCell ref="F628:G628"/>
    <mergeCell ref="F629:G629"/>
    <mergeCell ref="F630:G630"/>
    <mergeCell ref="F631:G631"/>
    <mergeCell ref="B758:P758"/>
    <mergeCell ref="C761:P761"/>
    <mergeCell ref="B816:P816"/>
    <mergeCell ref="E753:I753"/>
    <mergeCell ref="E754:I754"/>
    <mergeCell ref="C905:P905"/>
    <mergeCell ref="D925:P927"/>
    <mergeCell ref="F660:G660"/>
    <mergeCell ref="F661:G661"/>
    <mergeCell ref="J263:K263"/>
    <mergeCell ref="E261:I261"/>
    <mergeCell ref="J261:K261"/>
    <mergeCell ref="J262:K262"/>
    <mergeCell ref="E262:I262"/>
    <mergeCell ref="E249:H249"/>
    <mergeCell ref="E248:H248"/>
    <mergeCell ref="E256:I256"/>
    <mergeCell ref="E257:I257"/>
    <mergeCell ref="E258:I258"/>
    <mergeCell ref="E259:I259"/>
    <mergeCell ref="E250:H250"/>
    <mergeCell ref="D171:I171"/>
    <mergeCell ref="J171:L171"/>
    <mergeCell ref="M171:O171"/>
    <mergeCell ref="C142:P142"/>
    <mergeCell ref="D149:H149"/>
    <mergeCell ref="D150:H150"/>
    <mergeCell ref="D151:H151"/>
    <mergeCell ref="D152:H152"/>
    <mergeCell ref="I149:J149"/>
    <mergeCell ref="I150:J150"/>
    <mergeCell ref="I151:J151"/>
    <mergeCell ref="I152:J152"/>
    <mergeCell ref="K150:L150"/>
    <mergeCell ref="K151:L151"/>
    <mergeCell ref="K152:L152"/>
    <mergeCell ref="K149:L149"/>
    <mergeCell ref="D170:I170"/>
    <mergeCell ref="J170:L170"/>
    <mergeCell ref="M170:O170"/>
    <mergeCell ref="M162:O162"/>
    <mergeCell ref="D307:L307"/>
    <mergeCell ref="F320:H320"/>
    <mergeCell ref="I319:J319"/>
    <mergeCell ref="I318:J318"/>
    <mergeCell ref="L415:N416"/>
    <mergeCell ref="E415:H416"/>
    <mergeCell ref="L413:N413"/>
    <mergeCell ref="E414:H414"/>
    <mergeCell ref="E398:H398"/>
    <mergeCell ref="L393:N393"/>
    <mergeCell ref="C348:P350"/>
    <mergeCell ref="F328:H328"/>
    <mergeCell ref="P333:S333"/>
    <mergeCell ref="I409:K409"/>
    <mergeCell ref="L409:N409"/>
    <mergeCell ref="I410:K410"/>
    <mergeCell ref="I325:J325"/>
    <mergeCell ref="I320:J320"/>
    <mergeCell ref="D310:L310"/>
    <mergeCell ref="C363:P364"/>
    <mergeCell ref="C138:P138"/>
    <mergeCell ref="C143:P143"/>
    <mergeCell ref="K71:M71"/>
    <mergeCell ref="F72:J72"/>
    <mergeCell ref="C154:P154"/>
    <mergeCell ref="C102:P105"/>
    <mergeCell ref="I399:K399"/>
    <mergeCell ref="I274:K274"/>
    <mergeCell ref="C118:P119"/>
    <mergeCell ref="D161:I161"/>
    <mergeCell ref="J167:L167"/>
    <mergeCell ref="M164:O164"/>
    <mergeCell ref="D165:I165"/>
    <mergeCell ref="E260:I260"/>
    <mergeCell ref="E263:I263"/>
    <mergeCell ref="J247:K247"/>
    <mergeCell ref="J248:K248"/>
    <mergeCell ref="J249:K249"/>
    <mergeCell ref="J250:K250"/>
    <mergeCell ref="J256:K256"/>
    <mergeCell ref="J257:K257"/>
    <mergeCell ref="J258:K258"/>
    <mergeCell ref="J259:K259"/>
    <mergeCell ref="J260:K260"/>
    <mergeCell ref="I275:K275"/>
    <mergeCell ref="I393:K393"/>
    <mergeCell ref="D309:L309"/>
    <mergeCell ref="M309:O309"/>
    <mergeCell ref="I367:J367"/>
    <mergeCell ref="I368:J368"/>
    <mergeCell ref="D366:H366"/>
    <mergeCell ref="D367:H367"/>
    <mergeCell ref="D301:L301"/>
    <mergeCell ref="M301:O301"/>
    <mergeCell ref="M304:O304"/>
    <mergeCell ref="D306:L306"/>
    <mergeCell ref="M306:O306"/>
    <mergeCell ref="M308:O308"/>
    <mergeCell ref="F327:H327"/>
    <mergeCell ref="I328:J328"/>
    <mergeCell ref="I327:J327"/>
    <mergeCell ref="D297:L297"/>
    <mergeCell ref="M297:O297"/>
    <mergeCell ref="D298:L298"/>
    <mergeCell ref="M298:O298"/>
    <mergeCell ref="D299:L299"/>
    <mergeCell ref="I276:K276"/>
    <mergeCell ref="M299:O299"/>
    <mergeCell ref="E755:I755"/>
    <mergeCell ref="E751:I751"/>
    <mergeCell ref="E752:I752"/>
    <mergeCell ref="E394:H394"/>
    <mergeCell ref="I394:K394"/>
    <mergeCell ref="L394:N394"/>
    <mergeCell ref="I397:K397"/>
    <mergeCell ref="I396:K396"/>
    <mergeCell ref="I395:K395"/>
    <mergeCell ref="I401:K401"/>
    <mergeCell ref="L584:N584"/>
    <mergeCell ref="E576:K576"/>
    <mergeCell ref="L576:N576"/>
    <mergeCell ref="E577:K577"/>
    <mergeCell ref="L577:N577"/>
    <mergeCell ref="E578:K578"/>
    <mergeCell ref="L578:N578"/>
    <mergeCell ref="E579:K579"/>
    <mergeCell ref="L579:N579"/>
    <mergeCell ref="E580:K580"/>
    <mergeCell ref="L580:N580"/>
    <mergeCell ref="E581:K581"/>
    <mergeCell ref="E582:K582"/>
    <mergeCell ref="L582:N582"/>
    <mergeCell ref="E735:I735"/>
    <mergeCell ref="E737:I737"/>
    <mergeCell ref="E736:I736"/>
    <mergeCell ref="E734:I734"/>
    <mergeCell ref="F633:G633"/>
    <mergeCell ref="F634:G634"/>
    <mergeCell ref="F635:G635"/>
    <mergeCell ref="F636:G636"/>
    <mergeCell ref="F637:G637"/>
    <mergeCell ref="F638:G638"/>
    <mergeCell ref="F639:G639"/>
    <mergeCell ref="F640:G640"/>
    <mergeCell ref="F643:G643"/>
    <mergeCell ref="F642:G642"/>
    <mergeCell ref="F662:G662"/>
    <mergeCell ref="F663:G663"/>
    <mergeCell ref="F664:G664"/>
    <mergeCell ref="F665:G665"/>
    <mergeCell ref="F666:G666"/>
    <mergeCell ref="F667:G667"/>
    <mergeCell ref="F668:G668"/>
    <mergeCell ref="F669:G669"/>
    <mergeCell ref="F670:G670"/>
    <mergeCell ref="F671:G671"/>
    <mergeCell ref="K72:M72"/>
    <mergeCell ref="M27:O27"/>
    <mergeCell ref="F45:J45"/>
    <mergeCell ref="K45:M45"/>
    <mergeCell ref="D26:I26"/>
    <mergeCell ref="J26:L26"/>
    <mergeCell ref="M26:O26"/>
    <mergeCell ref="D28:I28"/>
    <mergeCell ref="J28:L28"/>
    <mergeCell ref="M28:O28"/>
    <mergeCell ref="D29:I29"/>
    <mergeCell ref="D30:I30"/>
    <mergeCell ref="J30:L30"/>
    <mergeCell ref="M30:O30"/>
    <mergeCell ref="D27:I27"/>
    <mergeCell ref="J27:L27"/>
    <mergeCell ref="F52:J52"/>
    <mergeCell ref="K52:M52"/>
    <mergeCell ref="A13:P13"/>
    <mergeCell ref="C21:P22"/>
    <mergeCell ref="C57:P57"/>
    <mergeCell ref="F70:J70"/>
    <mergeCell ref="K70:M70"/>
    <mergeCell ref="F71:J71"/>
    <mergeCell ref="D31:I31"/>
    <mergeCell ref="J31:L31"/>
    <mergeCell ref="M31:O31"/>
    <mergeCell ref="F47:J47"/>
    <mergeCell ref="K47:M47"/>
    <mergeCell ref="F48:J48"/>
    <mergeCell ref="K48:M48"/>
    <mergeCell ref="F49:J49"/>
    <mergeCell ref="F69:J69"/>
    <mergeCell ref="K69:M69"/>
    <mergeCell ref="F37:J37"/>
    <mergeCell ref="K37:M37"/>
    <mergeCell ref="F38:J38"/>
    <mergeCell ref="K38:M38"/>
    <mergeCell ref="F39:J39"/>
    <mergeCell ref="K39:M39"/>
    <mergeCell ref="A1:P1"/>
    <mergeCell ref="J29:L29"/>
    <mergeCell ref="M29:O29"/>
    <mergeCell ref="K63:M63"/>
    <mergeCell ref="C67:P67"/>
    <mergeCell ref="F53:J53"/>
    <mergeCell ref="K53:M53"/>
    <mergeCell ref="F59:J59"/>
    <mergeCell ref="K59:M59"/>
    <mergeCell ref="F60:J60"/>
    <mergeCell ref="K60:M60"/>
    <mergeCell ref="F61:J61"/>
    <mergeCell ref="B3:P7"/>
    <mergeCell ref="K61:M61"/>
    <mergeCell ref="F46:J46"/>
    <mergeCell ref="K46:M46"/>
    <mergeCell ref="F50:J50"/>
    <mergeCell ref="K50:M50"/>
    <mergeCell ref="F51:J51"/>
    <mergeCell ref="K51:M51"/>
    <mergeCell ref="F63:J63"/>
    <mergeCell ref="K49:M49"/>
    <mergeCell ref="F62:J62"/>
    <mergeCell ref="K62:M62"/>
    <mergeCell ref="D300:L300"/>
    <mergeCell ref="M300:O300"/>
    <mergeCell ref="D302:L302"/>
    <mergeCell ref="M302:O302"/>
    <mergeCell ref="F321:H321"/>
    <mergeCell ref="I321:J321"/>
    <mergeCell ref="M305:O305"/>
    <mergeCell ref="E400:H400"/>
    <mergeCell ref="D314:L314"/>
    <mergeCell ref="M314:O314"/>
    <mergeCell ref="D356:J356"/>
    <mergeCell ref="K356:M356"/>
    <mergeCell ref="F326:H326"/>
    <mergeCell ref="I326:J326"/>
    <mergeCell ref="D353:J353"/>
    <mergeCell ref="K353:M353"/>
    <mergeCell ref="D354:J354"/>
    <mergeCell ref="K358:M358"/>
    <mergeCell ref="F329:H329"/>
    <mergeCell ref="I329:J329"/>
    <mergeCell ref="F341:H341"/>
    <mergeCell ref="I341:J341"/>
    <mergeCell ref="F340:H340"/>
    <mergeCell ref="I340:J340"/>
    <mergeCell ref="C112:P113"/>
    <mergeCell ref="D168:I168"/>
    <mergeCell ref="J168:L168"/>
    <mergeCell ref="M168:O168"/>
    <mergeCell ref="D167:I167"/>
    <mergeCell ref="C120:P120"/>
    <mergeCell ref="C126:P126"/>
    <mergeCell ref="M161:O161"/>
    <mergeCell ref="E401:H401"/>
    <mergeCell ref="E399:H399"/>
    <mergeCell ref="I398:K398"/>
    <mergeCell ref="M313:O313"/>
    <mergeCell ref="D162:I162"/>
    <mergeCell ref="C114:P115"/>
    <mergeCell ref="K366:M366"/>
    <mergeCell ref="K367:M367"/>
    <mergeCell ref="L400:N400"/>
    <mergeCell ref="C375:P375"/>
    <mergeCell ref="C379:P379"/>
    <mergeCell ref="C382:P382"/>
    <mergeCell ref="M303:O303"/>
    <mergeCell ref="D304:L304"/>
    <mergeCell ref="D305:L305"/>
    <mergeCell ref="F325:H325"/>
    <mergeCell ref="C76:P77"/>
    <mergeCell ref="D169:I169"/>
    <mergeCell ref="J169:L169"/>
    <mergeCell ref="M169:O169"/>
    <mergeCell ref="C124:P125"/>
    <mergeCell ref="C134:P136"/>
    <mergeCell ref="C140:P141"/>
    <mergeCell ref="M167:O167"/>
    <mergeCell ref="D163:I163"/>
    <mergeCell ref="J163:L163"/>
    <mergeCell ref="M163:O163"/>
    <mergeCell ref="D166:I166"/>
    <mergeCell ref="J166:L166"/>
    <mergeCell ref="M166:O166"/>
    <mergeCell ref="J161:L161"/>
    <mergeCell ref="J164:L164"/>
    <mergeCell ref="J162:L162"/>
    <mergeCell ref="J165:L165"/>
    <mergeCell ref="M165:O165"/>
    <mergeCell ref="D164:I164"/>
    <mergeCell ref="C107:P107"/>
    <mergeCell ref="C108:P108"/>
    <mergeCell ref="C116:P116"/>
    <mergeCell ref="C98:P100"/>
    <mergeCell ref="D173:I173"/>
    <mergeCell ref="J173:L173"/>
    <mergeCell ref="M173:O173"/>
    <mergeCell ref="D172:I172"/>
    <mergeCell ref="J172:L172"/>
    <mergeCell ref="M172:O172"/>
    <mergeCell ref="C191:P192"/>
    <mergeCell ref="C198:P199"/>
    <mergeCell ref="C238:P239"/>
    <mergeCell ref="C184:P185"/>
    <mergeCell ref="D200:G200"/>
    <mergeCell ref="C187:P187"/>
    <mergeCell ref="C194:P194"/>
    <mergeCell ref="C186:P186"/>
    <mergeCell ref="C193:P193"/>
    <mergeCell ref="C241:P241"/>
    <mergeCell ref="D303:L303"/>
    <mergeCell ref="J1313:M1313"/>
    <mergeCell ref="C763:P763"/>
    <mergeCell ref="C808:P808"/>
    <mergeCell ref="C1212:P1212"/>
    <mergeCell ref="C1201:P1201"/>
    <mergeCell ref="C1052:P1052"/>
    <mergeCell ref="C1011:P1011"/>
    <mergeCell ref="C1026:P1026"/>
    <mergeCell ref="C835:P835"/>
    <mergeCell ref="C839:P839"/>
    <mergeCell ref="C850:P851"/>
    <mergeCell ref="C857:P857"/>
    <mergeCell ref="C861:P861"/>
    <mergeCell ref="C865:P865"/>
    <mergeCell ref="J1309:N1309"/>
    <mergeCell ref="J1310:N1310"/>
    <mergeCell ref="C1245:P1245"/>
    <mergeCell ref="C1234:P1234"/>
    <mergeCell ref="C1239:P1239"/>
    <mergeCell ref="C1309:F1309"/>
    <mergeCell ref="C1310:F1310"/>
    <mergeCell ref="C1311:G1311"/>
    <mergeCell ref="J1311:M1311"/>
    <mergeCell ref="C1285:P1285"/>
    <mergeCell ref="C1296:P1296"/>
    <mergeCell ref="C1295:P1295"/>
    <mergeCell ref="C1289:P1289"/>
    <mergeCell ref="C1042:P1042"/>
    <mergeCell ref="C1046:P1046"/>
    <mergeCell ref="C1291:P1291"/>
    <mergeCell ref="C1238:P1238"/>
    <mergeCell ref="C1084:P1084"/>
    <mergeCell ref="C1088:P1088"/>
    <mergeCell ref="C1093:P1093"/>
    <mergeCell ref="C1097:P1097"/>
    <mergeCell ref="C1301:P1301"/>
    <mergeCell ref="B1100:P1100"/>
    <mergeCell ref="D1090:P1091"/>
    <mergeCell ref="D1216:P1216"/>
    <mergeCell ref="D1233:P1233"/>
    <mergeCell ref="D1236:P1237"/>
    <mergeCell ref="C1076:P1076"/>
    <mergeCell ref="D1101:F1101"/>
    <mergeCell ref="C1243:P1243"/>
    <mergeCell ref="C1283:P1283"/>
    <mergeCell ref="C1297:P1297"/>
    <mergeCell ref="C957:P957"/>
    <mergeCell ref="C961:P961"/>
    <mergeCell ref="C965:P965"/>
    <mergeCell ref="C1193:P1193"/>
    <mergeCell ref="C1197:P1197"/>
    <mergeCell ref="D1013:P1014"/>
    <mergeCell ref="C1016:P1016"/>
    <mergeCell ref="C1080:P1080"/>
    <mergeCell ref="C1185:P1185"/>
    <mergeCell ref="L399:N399"/>
    <mergeCell ref="D352:J352"/>
    <mergeCell ref="K352:M352"/>
    <mergeCell ref="K357:M357"/>
    <mergeCell ref="E396:H396"/>
    <mergeCell ref="L396:N396"/>
    <mergeCell ref="E438:G438"/>
    <mergeCell ref="E453:G453"/>
    <mergeCell ref="E472:F472"/>
    <mergeCell ref="D358:J358"/>
    <mergeCell ref="I400:K400"/>
    <mergeCell ref="E395:H395"/>
    <mergeCell ref="C430:P430"/>
    <mergeCell ref="E419:H419"/>
    <mergeCell ref="I419:K419"/>
    <mergeCell ref="I420:K420"/>
    <mergeCell ref="L420:N420"/>
    <mergeCell ref="E420:H420"/>
    <mergeCell ref="M310:O310"/>
    <mergeCell ref="D311:L311"/>
    <mergeCell ref="D308:L308"/>
    <mergeCell ref="E247:H247"/>
    <mergeCell ref="C243:P244"/>
    <mergeCell ref="E417:H418"/>
    <mergeCell ref="I417:K418"/>
    <mergeCell ref="L417:N418"/>
    <mergeCell ref="L398:N398"/>
    <mergeCell ref="E393:H393"/>
    <mergeCell ref="L397:N397"/>
    <mergeCell ref="E397:H397"/>
    <mergeCell ref="C390:P391"/>
    <mergeCell ref="I413:K413"/>
    <mergeCell ref="E413:H413"/>
    <mergeCell ref="L412:N412"/>
    <mergeCell ref="K354:M354"/>
    <mergeCell ref="D355:J355"/>
    <mergeCell ref="K355:M355"/>
    <mergeCell ref="C361:P361"/>
    <mergeCell ref="C377:P377"/>
    <mergeCell ref="C384:P384"/>
    <mergeCell ref="C370:P370"/>
    <mergeCell ref="D357:J357"/>
    <mergeCell ref="L401:N401"/>
    <mergeCell ref="C405:P406"/>
    <mergeCell ref="C427:P427"/>
    <mergeCell ref="E421:H421"/>
    <mergeCell ref="I421:K421"/>
    <mergeCell ref="L421:N421"/>
    <mergeCell ref="I415:K416"/>
    <mergeCell ref="E584:K584"/>
    <mergeCell ref="F608:G608"/>
    <mergeCell ref="L410:N410"/>
    <mergeCell ref="E411:H411"/>
    <mergeCell ref="I411:K411"/>
    <mergeCell ref="L411:N411"/>
    <mergeCell ref="E409:H409"/>
    <mergeCell ref="B589:P589"/>
    <mergeCell ref="B587:P587"/>
    <mergeCell ref="E474:G474"/>
    <mergeCell ref="E477:F477"/>
    <mergeCell ref="F605:G605"/>
    <mergeCell ref="F606:G606"/>
    <mergeCell ref="F607:G607"/>
    <mergeCell ref="C94:P94"/>
    <mergeCell ref="F656:G656"/>
    <mergeCell ref="F657:G657"/>
    <mergeCell ref="F658:G658"/>
    <mergeCell ref="F659:G659"/>
    <mergeCell ref="C1208:P1208"/>
    <mergeCell ref="C1189:P1189"/>
    <mergeCell ref="B824:P824"/>
    <mergeCell ref="B818:P818"/>
    <mergeCell ref="B820:P820"/>
    <mergeCell ref="D937:P938"/>
    <mergeCell ref="D946:P946"/>
    <mergeCell ref="C1021:P1021"/>
    <mergeCell ref="D954:P955"/>
    <mergeCell ref="D971:P972"/>
    <mergeCell ref="F613:G613"/>
    <mergeCell ref="F614:G614"/>
    <mergeCell ref="E748:I748"/>
    <mergeCell ref="F650:G650"/>
    <mergeCell ref="F651:G651"/>
    <mergeCell ref="F652:G652"/>
    <mergeCell ref="F653:G653"/>
    <mergeCell ref="F655:G655"/>
    <mergeCell ref="F654:G654"/>
    <mergeCell ref="C1229:P1229"/>
    <mergeCell ref="C1228:P1228"/>
    <mergeCell ref="F615:G615"/>
    <mergeCell ref="B545:P546"/>
    <mergeCell ref="E738:I738"/>
    <mergeCell ref="E739:I739"/>
    <mergeCell ref="E740:I740"/>
    <mergeCell ref="E741:I741"/>
    <mergeCell ref="E742:I742"/>
    <mergeCell ref="F624:G624"/>
    <mergeCell ref="E749:I749"/>
    <mergeCell ref="E750:I750"/>
    <mergeCell ref="C825:P825"/>
    <mergeCell ref="C826:P826"/>
    <mergeCell ref="F706:G706"/>
    <mergeCell ref="A812:P812"/>
    <mergeCell ref="C974:P974"/>
    <mergeCell ref="C1034:P1034"/>
    <mergeCell ref="C1038:P1038"/>
    <mergeCell ref="C869:P869"/>
    <mergeCell ref="C929:P930"/>
    <mergeCell ref="C934:P935"/>
    <mergeCell ref="C940:P940"/>
    <mergeCell ref="C948:P948"/>
  </mergeCells>
  <printOptions horizontalCentered="1" verticalCentered="1"/>
  <pageMargins left="0.39370078740157483" right="0.39370078740157483" top="0.78740157480314965" bottom="0.78740157480314965" header="0.31496062992125984" footer="0.31496062992125984"/>
  <pageSetup scale="48" orientation="landscape" r:id="rId1"/>
  <headerFooter>
    <oddHeader>&amp;C&amp;"Arial,Negrita"&amp;12CENTRO DE CONCILIACIÓN LABORAL DEL ESTADO DE QUERÉTARO
&amp;14
&amp;10NOTAS A LOS ESTADOS FINANCIEROS&amp;R&amp;"Arial,Normal"&amp;7Fecha    &amp;D    
Hora de impresión     &amp;T</oddHeader>
    <oddFooter>Página &amp;P</oddFooter>
  </headerFooter>
  <rowBreaks count="19" manualBreakCount="19">
    <brk id="64" max="15" man="1"/>
    <brk id="127" max="15" man="1"/>
    <brk id="187" max="15" man="1"/>
    <brk id="242" max="15" man="1"/>
    <brk id="315" max="15" man="1"/>
    <brk id="371" max="15" man="1"/>
    <brk id="428" max="15" man="1"/>
    <brk id="481" max="15" man="1"/>
    <brk id="549" max="15" man="1"/>
    <brk id="630" max="15" man="1"/>
    <brk id="701" max="15" man="1"/>
    <brk id="756" max="15" man="1"/>
    <brk id="811" max="15" man="1"/>
    <brk id="902" max="15" man="1"/>
    <brk id="960" max="15" man="1"/>
    <brk id="1047" max="15" man="1"/>
    <brk id="1097" max="15" man="1"/>
    <brk id="1166" max="15" man="1"/>
    <brk id="1239"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441" t="s">
        <v>283</v>
      </c>
      <c r="C1" s="441"/>
      <c r="D1" s="441"/>
      <c r="E1" s="441"/>
      <c r="F1" s="441"/>
    </row>
    <row r="2" spans="2:6" ht="14.25" customHeight="1" x14ac:dyDescent="0.2">
      <c r="B2" s="446" t="s">
        <v>284</v>
      </c>
      <c r="C2" s="446"/>
      <c r="D2" s="446"/>
      <c r="E2" s="446"/>
      <c r="F2" s="446"/>
    </row>
    <row r="3" spans="2:6" ht="14.25" customHeight="1" x14ac:dyDescent="0.2">
      <c r="B3" s="446" t="s">
        <v>344</v>
      </c>
      <c r="C3" s="446"/>
      <c r="D3" s="446"/>
      <c r="E3" s="446"/>
      <c r="F3" s="446"/>
    </row>
    <row r="4" spans="2:6" ht="18.75" customHeight="1" x14ac:dyDescent="0.2"/>
    <row r="5" spans="2:6" ht="17.25" customHeight="1" x14ac:dyDescent="0.2">
      <c r="B5" s="24" t="s">
        <v>285</v>
      </c>
      <c r="C5" s="442" t="s">
        <v>286</v>
      </c>
      <c r="D5" s="442"/>
      <c r="E5" s="442"/>
      <c r="F5" s="442"/>
    </row>
    <row r="6" spans="2:6" ht="17.25" customHeight="1" x14ac:dyDescent="0.2">
      <c r="C6" s="442"/>
      <c r="D6" s="442"/>
      <c r="E6" s="442"/>
      <c r="F6" s="442"/>
    </row>
    <row r="7" spans="2:6" ht="17.25" customHeight="1" x14ac:dyDescent="0.2">
      <c r="C7" s="32"/>
      <c r="D7" s="32"/>
      <c r="E7" s="32"/>
      <c r="F7" s="32"/>
    </row>
    <row r="8" spans="2:6" ht="17.25" customHeight="1" x14ac:dyDescent="0.2">
      <c r="B8" s="135" t="s">
        <v>343</v>
      </c>
      <c r="C8" s="442" t="s">
        <v>347</v>
      </c>
      <c r="D8" s="442"/>
      <c r="E8" s="442"/>
      <c r="F8" s="442"/>
    </row>
    <row r="9" spans="2:6" ht="17.25" customHeight="1" x14ac:dyDescent="0.2">
      <c r="C9" s="442"/>
      <c r="D9" s="442"/>
      <c r="E9" s="442"/>
      <c r="F9" s="442"/>
    </row>
    <row r="10" spans="2:6" ht="15.75" customHeight="1" thickBot="1" x14ac:dyDescent="0.25">
      <c r="C10" s="461"/>
      <c r="D10" s="461"/>
      <c r="E10" s="461"/>
      <c r="F10" s="461"/>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443" t="s">
        <v>217</v>
      </c>
      <c r="C13" s="444"/>
      <c r="D13" s="444"/>
      <c r="E13" s="444"/>
      <c r="F13" s="445"/>
    </row>
    <row r="14" spans="2:6" s="1" customFormat="1" ht="17.25" customHeight="1" x14ac:dyDescent="0.2">
      <c r="B14" s="2" t="s">
        <v>218</v>
      </c>
      <c r="C14" s="3" t="s">
        <v>219</v>
      </c>
      <c r="D14" s="3" t="s">
        <v>220</v>
      </c>
      <c r="E14" s="3" t="s">
        <v>221</v>
      </c>
      <c r="F14" s="4" t="s">
        <v>222</v>
      </c>
    </row>
    <row r="15" spans="2:6" ht="15.75" customHeight="1" x14ac:dyDescent="0.2">
      <c r="B15" s="447" t="s">
        <v>287</v>
      </c>
      <c r="C15" s="449" t="s">
        <v>288</v>
      </c>
      <c r="D15" s="7" t="s">
        <v>289</v>
      </c>
      <c r="E15" s="8" t="s">
        <v>291</v>
      </c>
      <c r="F15" s="9" t="s">
        <v>291</v>
      </c>
    </row>
    <row r="16" spans="2:6" ht="15.75" customHeight="1" x14ac:dyDescent="0.2">
      <c r="B16" s="448"/>
      <c r="C16" s="450"/>
      <c r="D16" s="7" t="s">
        <v>290</v>
      </c>
      <c r="E16" s="8" t="s">
        <v>292</v>
      </c>
      <c r="F16" s="9" t="s">
        <v>292</v>
      </c>
    </row>
    <row r="17" spans="2:6" ht="23.25" customHeight="1" x14ac:dyDescent="0.2">
      <c r="B17" s="10" t="s">
        <v>223</v>
      </c>
      <c r="C17" s="11" t="s">
        <v>224</v>
      </c>
      <c r="D17" s="12" t="s">
        <v>225</v>
      </c>
      <c r="E17" s="13" t="s">
        <v>226</v>
      </c>
      <c r="F17" s="14" t="s">
        <v>185</v>
      </c>
    </row>
    <row r="18" spans="2:6" ht="15" customHeight="1" x14ac:dyDescent="0.2">
      <c r="B18" s="447" t="s">
        <v>227</v>
      </c>
      <c r="C18" s="449" t="s">
        <v>228</v>
      </c>
      <c r="D18" s="7" t="s">
        <v>229</v>
      </c>
      <c r="E18" s="8" t="s">
        <v>230</v>
      </c>
      <c r="F18" s="9" t="s">
        <v>293</v>
      </c>
    </row>
    <row r="19" spans="2:6" ht="15" customHeight="1" x14ac:dyDescent="0.2">
      <c r="B19" s="451"/>
      <c r="C19" s="452"/>
      <c r="D19" s="7" t="s">
        <v>294</v>
      </c>
      <c r="E19" s="8" t="s">
        <v>295</v>
      </c>
      <c r="F19" s="9" t="s">
        <v>296</v>
      </c>
    </row>
    <row r="20" spans="2:6" ht="15" customHeight="1" x14ac:dyDescent="0.2">
      <c r="B20" s="451"/>
      <c r="C20" s="452"/>
      <c r="D20" s="7" t="s">
        <v>297</v>
      </c>
      <c r="E20" s="8" t="s">
        <v>298</v>
      </c>
      <c r="F20" s="9" t="s">
        <v>299</v>
      </c>
    </row>
    <row r="21" spans="2:6" ht="15" customHeight="1" x14ac:dyDescent="0.2">
      <c r="B21" s="448"/>
      <c r="C21" s="450"/>
      <c r="D21" s="7" t="s">
        <v>300</v>
      </c>
      <c r="E21" s="8" t="s">
        <v>301</v>
      </c>
      <c r="F21" s="9" t="s">
        <v>302</v>
      </c>
    </row>
    <row r="22" spans="2:6" ht="23.25" customHeight="1" x14ac:dyDescent="0.2">
      <c r="B22" s="10" t="s">
        <v>231</v>
      </c>
      <c r="C22" s="11" t="s">
        <v>232</v>
      </c>
      <c r="D22" s="12" t="s">
        <v>233</v>
      </c>
      <c r="E22" s="13" t="s">
        <v>234</v>
      </c>
      <c r="F22" s="14" t="s">
        <v>235</v>
      </c>
    </row>
    <row r="23" spans="2:6" ht="23.25" customHeight="1" x14ac:dyDescent="0.2">
      <c r="B23" s="5" t="s">
        <v>236</v>
      </c>
      <c r="C23" s="6" t="s">
        <v>237</v>
      </c>
      <c r="D23" s="7" t="s">
        <v>238</v>
      </c>
      <c r="E23" s="8" t="s">
        <v>239</v>
      </c>
      <c r="F23" s="9" t="s">
        <v>240</v>
      </c>
    </row>
    <row r="24" spans="2:6" ht="23.25" customHeight="1" thickBot="1" x14ac:dyDescent="0.25">
      <c r="B24" s="27" t="s">
        <v>241</v>
      </c>
      <c r="C24" s="28" t="s">
        <v>242</v>
      </c>
      <c r="D24" s="29" t="s">
        <v>243</v>
      </c>
      <c r="E24" s="30" t="s">
        <v>244</v>
      </c>
      <c r="F24" s="31" t="s">
        <v>245</v>
      </c>
    </row>
    <row r="25" spans="2:6" ht="13.5" thickBot="1" x14ac:dyDescent="0.25">
      <c r="B25" s="20"/>
      <c r="C25" s="20"/>
      <c r="D25" s="20"/>
      <c r="E25" s="20"/>
      <c r="F25" s="20"/>
    </row>
    <row r="26" spans="2:6" ht="21.75" customHeight="1" x14ac:dyDescent="0.2">
      <c r="B26" s="443" t="s">
        <v>246</v>
      </c>
      <c r="C26" s="444"/>
      <c r="D26" s="444"/>
      <c r="E26" s="444"/>
      <c r="F26" s="445"/>
    </row>
    <row r="27" spans="2:6" s="1" customFormat="1" ht="17.25" customHeight="1" x14ac:dyDescent="0.2">
      <c r="B27" s="2" t="s">
        <v>218</v>
      </c>
      <c r="C27" s="3" t="s">
        <v>219</v>
      </c>
      <c r="D27" s="3" t="s">
        <v>220</v>
      </c>
      <c r="E27" s="3" t="s">
        <v>221</v>
      </c>
      <c r="F27" s="4" t="s">
        <v>222</v>
      </c>
    </row>
    <row r="28" spans="2:6" ht="15" customHeight="1" x14ac:dyDescent="0.2">
      <c r="B28" s="447" t="s">
        <v>247</v>
      </c>
      <c r="C28" s="449" t="s">
        <v>248</v>
      </c>
      <c r="D28" s="438" t="s">
        <v>249</v>
      </c>
      <c r="E28" s="8" t="s">
        <v>303</v>
      </c>
      <c r="F28" s="9" t="s">
        <v>304</v>
      </c>
    </row>
    <row r="29" spans="2:6" ht="15" customHeight="1" x14ac:dyDescent="0.2">
      <c r="B29" s="451"/>
      <c r="C29" s="452"/>
      <c r="D29" s="439"/>
      <c r="E29" s="8" t="s">
        <v>305</v>
      </c>
      <c r="F29" s="9" t="s">
        <v>306</v>
      </c>
    </row>
    <row r="30" spans="2:6" ht="15" customHeight="1" x14ac:dyDescent="0.2">
      <c r="B30" s="448"/>
      <c r="C30" s="450"/>
      <c r="D30" s="462"/>
      <c r="E30" s="8" t="s">
        <v>307</v>
      </c>
      <c r="F30" s="9" t="s">
        <v>308</v>
      </c>
    </row>
    <row r="31" spans="2:6" ht="15" customHeight="1" x14ac:dyDescent="0.2">
      <c r="B31" s="453" t="s">
        <v>250</v>
      </c>
      <c r="C31" s="458" t="s">
        <v>251</v>
      </c>
      <c r="D31" s="463" t="s">
        <v>252</v>
      </c>
      <c r="E31" s="13" t="s">
        <v>309</v>
      </c>
      <c r="F31" s="14" t="s">
        <v>310</v>
      </c>
    </row>
    <row r="32" spans="2:6" ht="15" customHeight="1" x14ac:dyDescent="0.2">
      <c r="B32" s="454"/>
      <c r="C32" s="459"/>
      <c r="D32" s="464"/>
      <c r="E32" s="25" t="s">
        <v>311</v>
      </c>
      <c r="F32" s="26" t="s">
        <v>312</v>
      </c>
    </row>
    <row r="33" spans="2:6" ht="15" customHeight="1" x14ac:dyDescent="0.2">
      <c r="B33" s="455"/>
      <c r="C33" s="460"/>
      <c r="D33" s="465"/>
      <c r="E33" s="25" t="s">
        <v>313</v>
      </c>
      <c r="F33" s="26" t="s">
        <v>314</v>
      </c>
    </row>
    <row r="34" spans="2:6" ht="15" customHeight="1" x14ac:dyDescent="0.2">
      <c r="B34" s="447" t="s">
        <v>253</v>
      </c>
      <c r="C34" s="449" t="s">
        <v>254</v>
      </c>
      <c r="D34" s="438" t="s">
        <v>255</v>
      </c>
      <c r="E34" s="8" t="s">
        <v>315</v>
      </c>
      <c r="F34" s="9" t="s">
        <v>316</v>
      </c>
    </row>
    <row r="35" spans="2:6" ht="15" customHeight="1" x14ac:dyDescent="0.2">
      <c r="B35" s="451"/>
      <c r="C35" s="452"/>
      <c r="D35" s="439"/>
      <c r="E35" s="8" t="s">
        <v>317</v>
      </c>
      <c r="F35" s="9" t="s">
        <v>318</v>
      </c>
    </row>
    <row r="36" spans="2:6" ht="15" customHeight="1" thickBot="1" x14ac:dyDescent="0.25">
      <c r="B36" s="456"/>
      <c r="C36" s="457"/>
      <c r="D36" s="440"/>
      <c r="E36" s="18" t="s">
        <v>319</v>
      </c>
      <c r="F36" s="19" t="s">
        <v>320</v>
      </c>
    </row>
    <row r="37" spans="2:6" ht="16.5" thickBot="1" x14ac:dyDescent="0.3">
      <c r="B37" s="21"/>
      <c r="C37" s="22"/>
      <c r="D37" s="22"/>
      <c r="E37" s="23"/>
      <c r="F37" s="23"/>
    </row>
    <row r="38" spans="2:6" ht="21.75" customHeight="1" x14ac:dyDescent="0.2">
      <c r="B38" s="443" t="s">
        <v>256</v>
      </c>
      <c r="C38" s="444"/>
      <c r="D38" s="444"/>
      <c r="E38" s="444"/>
      <c r="F38" s="445"/>
    </row>
    <row r="39" spans="2:6" s="1" customFormat="1" ht="17.25" customHeight="1" x14ac:dyDescent="0.2">
      <c r="B39" s="2" t="s">
        <v>218</v>
      </c>
      <c r="C39" s="3" t="s">
        <v>219</v>
      </c>
      <c r="D39" s="3" t="s">
        <v>220</v>
      </c>
      <c r="E39" s="3" t="s">
        <v>221</v>
      </c>
      <c r="F39" s="4" t="s">
        <v>222</v>
      </c>
    </row>
    <row r="40" spans="2:6" ht="42" customHeight="1" x14ac:dyDescent="0.2">
      <c r="B40" s="5" t="s">
        <v>257</v>
      </c>
      <c r="C40" s="6" t="s">
        <v>258</v>
      </c>
      <c r="D40" s="7" t="s">
        <v>259</v>
      </c>
      <c r="E40" s="8" t="s">
        <v>266</v>
      </c>
      <c r="F40" s="9" t="s">
        <v>269</v>
      </c>
    </row>
    <row r="41" spans="2:6" ht="42" customHeight="1" x14ac:dyDescent="0.2">
      <c r="B41" s="10" t="s">
        <v>260</v>
      </c>
      <c r="C41" s="11" t="s">
        <v>261</v>
      </c>
      <c r="D41" s="12" t="s">
        <v>262</v>
      </c>
      <c r="E41" s="13" t="s">
        <v>267</v>
      </c>
      <c r="F41" s="14" t="s">
        <v>270</v>
      </c>
    </row>
    <row r="42" spans="2:6" ht="65.25" customHeight="1" thickBot="1" x14ac:dyDescent="0.25">
      <c r="B42" s="15" t="s">
        <v>263</v>
      </c>
      <c r="C42" s="16" t="s">
        <v>264</v>
      </c>
      <c r="D42" s="17" t="s">
        <v>265</v>
      </c>
      <c r="E42" s="18" t="s">
        <v>268</v>
      </c>
      <c r="F42" s="19" t="s">
        <v>271</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Diana Martinez Diaz</cp:lastModifiedBy>
  <cp:lastPrinted>2023-01-09T17:56:17Z</cp:lastPrinted>
  <dcterms:created xsi:type="dcterms:W3CDTF">2017-02-28T18:38:56Z</dcterms:created>
  <dcterms:modified xsi:type="dcterms:W3CDTF">2023-01-09T18:25:24Z</dcterms:modified>
</cp:coreProperties>
</file>