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b Direccion Administrativa\3 CONTABILIDAD\CCL\Febrero 2022 - copia\"/>
    </mc:Choice>
  </mc:AlternateContent>
  <xr:revisionPtr revIDLastSave="0" documentId="13_ncr:1_{3E193DF8-3624-46FA-B137-6B418F11234C}" xr6:coauthVersionLast="36" xr6:coauthVersionMax="36" xr10:uidLastSave="{00000000-0000-0000-0000-000000000000}"/>
  <bookViews>
    <workbookView xWindow="0" yWindow="0" windowWidth="20490" windowHeight="7545" xr2:uid="{07083904-CEDF-4902-8CEA-E43920D9CEC0}"/>
  </bookViews>
  <sheets>
    <sheet name="Analitico Ing" sheetId="1" r:id="rId1"/>
  </sheets>
  <definedNames>
    <definedName name="_ftn1" localSheetId="0">'Analitico Ing'!#REF!</definedName>
    <definedName name="_ftn2" localSheetId="0">'Analitico Ing'!#REF!</definedName>
    <definedName name="_ftn3" localSheetId="0">'Analitico Ing'!#REF!</definedName>
    <definedName name="_ftnref1" localSheetId="0">'Analitico Ing'!$B$30</definedName>
    <definedName name="_ftnref2" localSheetId="0">'Analitico Ing'!$B$31</definedName>
    <definedName name="_ftnref3" localSheetId="0">'Analitico Ing'!$B$38</definedName>
    <definedName name="_xlnm.Print_Area" localSheetId="0">'Analitico Ing'!$A$1:$I$68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I15" i="1" l="1"/>
  <c r="H15" i="1"/>
  <c r="G15" i="1"/>
  <c r="F15" i="1"/>
  <c r="I39" i="1" l="1"/>
  <c r="F39" i="1"/>
  <c r="I38" i="1"/>
  <c r="I11" i="1"/>
  <c r="I13" i="1"/>
  <c r="I7" i="1"/>
  <c r="F13" i="1" l="1"/>
  <c r="F42" i="1" l="1"/>
  <c r="F41" i="1" s="1"/>
  <c r="E41" i="1"/>
  <c r="D41" i="1"/>
  <c r="F36" i="1"/>
  <c r="G36" i="1" s="1"/>
  <c r="E35" i="1"/>
  <c r="D35" i="1"/>
  <c r="F33" i="1"/>
  <c r="F32" i="1"/>
  <c r="F31" i="1"/>
  <c r="F29" i="1"/>
  <c r="F28" i="1"/>
  <c r="F27" i="1"/>
  <c r="F26" i="1"/>
  <c r="G26" i="1" s="1"/>
  <c r="E25" i="1"/>
  <c r="D25" i="1"/>
  <c r="D44" i="1" s="1"/>
  <c r="H18" i="1"/>
  <c r="G18" i="1"/>
  <c r="E18" i="1"/>
  <c r="D18" i="1"/>
  <c r="F16" i="1"/>
  <c r="I16" i="1" s="1"/>
  <c r="I14" i="1"/>
  <c r="F12" i="1"/>
  <c r="I12" i="1" s="1"/>
  <c r="F11" i="1"/>
  <c r="F10" i="1"/>
  <c r="I10" i="1" s="1"/>
  <c r="F9" i="1"/>
  <c r="I9" i="1" s="1"/>
  <c r="F8" i="1"/>
  <c r="I8" i="1" s="1"/>
  <c r="F7" i="1"/>
  <c r="F35" i="1" l="1"/>
  <c r="E44" i="1"/>
  <c r="H26" i="1"/>
  <c r="I26" i="1"/>
  <c r="G28" i="1"/>
  <c r="H28" i="1" s="1"/>
  <c r="F25" i="1"/>
  <c r="F18" i="1"/>
  <c r="I18" i="1"/>
  <c r="G35" i="1"/>
  <c r="I36" i="1"/>
  <c r="H36" i="1"/>
  <c r="G33" i="1"/>
  <c r="H33" i="1" s="1"/>
  <c r="G42" i="1"/>
  <c r="G41" i="1" s="1"/>
  <c r="H31" i="1"/>
  <c r="G27" i="1"/>
  <c r="G29" i="1"/>
  <c r="I29" i="1" s="1"/>
  <c r="G31" i="1"/>
  <c r="I31" i="1" s="1"/>
  <c r="I37" i="1"/>
  <c r="F44" i="1" l="1"/>
  <c r="I28" i="1"/>
  <c r="H27" i="1"/>
  <c r="I27" i="1"/>
  <c r="I42" i="1"/>
  <c r="I41" i="1" s="1"/>
  <c r="H42" i="1"/>
  <c r="H41" i="1" s="1"/>
  <c r="I33" i="1"/>
  <c r="H29" i="1"/>
  <c r="I25" i="1"/>
  <c r="H35" i="1"/>
  <c r="G44" i="1"/>
  <c r="I35" i="1"/>
  <c r="I44" i="1" l="1"/>
  <c r="H44" i="1"/>
</calcChain>
</file>

<file path=xl/sharedStrings.xml><?xml version="1.0" encoding="utf-8"?>
<sst xmlns="http://schemas.openxmlformats.org/spreadsheetml/2006/main" count="62" uniqueCount="40">
  <si>
    <t>CENTRO DE CONCILIACION LABORAL DEL ESTADO DE QUERETARO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</si>
  <si>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</si>
  <si>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</si>
  <si>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</si>
  <si>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</si>
  <si>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</si>
  <si>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</si>
  <si>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</si>
  <si>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</si>
  <si>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</si>
  <si>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</si>
  <si>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</si>
  <si>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</si>
  <si>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</si>
  <si>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</si>
  <si>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</si>
  <si>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</si>
  <si>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</si>
  <si>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</si>
  <si>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</si>
  <si>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</si>
  <si>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</si>
  <si>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</si>
  <si>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</si>
  <si>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</si>
  <si>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</si>
  <si>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Productos[1]</t>
  </si>
  <si>
    <t>Aprovechamientos[2]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</si>
  <si>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</si>
  <si>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10"/>
        <color theme="1"/>
        <rFont val="Arial"/>
        <family val="2"/>
      </rPr>
      <t>1</t>
    </r>
  </si>
  <si>
    <t>Ingresos por Venta de Bienes, Prestación de Servicios y Otros Ingresos[3]</t>
  </si>
  <si>
    <t>LIC. MARCO ANTONIO SÁNCHEZ MANDUJANO</t>
  </si>
  <si>
    <t>DIRECTOR GENERAL</t>
  </si>
  <si>
    <t>SUBDIRECTORA DE ADMINISTRACIÓN</t>
  </si>
  <si>
    <t>DIANA MARTÍNEZ DÍAZ</t>
  </si>
  <si>
    <t>JEFA DE CONTABILIDAD Y PRESUPUESTO</t>
  </si>
  <si>
    <t>Elaboro: DMD</t>
  </si>
  <si>
    <t>LIC. ROSA MARÍA GONZÁLEZ RAMÍREZ</t>
  </si>
  <si>
    <t>.</t>
  </si>
  <si>
    <t>Del 01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</si>
</sst>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1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/>
    </xf>
    <xf numFmtId="0" fontId="1" fillId="3" borderId="4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1" fillId="3" borderId="6" xfId="0" applyFont="1" applyFill="1" applyBorder="1" applyAlignment="1">
      <alignment horizontal="justify" vertical="center"/>
    </xf>
    <xf numFmtId="0" fontId="5" fillId="0" borderId="0" xfId="0" applyFont="1"/>
    <xf numFmtId="1" fontId="3" fillId="0" borderId="14" xfId="0" applyNumberFormat="1" applyFont="1" applyBorder="1" applyAlignment="1">
      <alignment horizontal="right" vertical="center"/>
    </xf>
    <xf numFmtId="1" fontId="3" fillId="0" borderId="15" xfId="0" applyNumberFormat="1" applyFont="1" applyBorder="1" applyAlignment="1">
      <alignment horizontal="justify" vertical="center"/>
    </xf>
    <xf numFmtId="0" fontId="3" fillId="0" borderId="0" xfId="0" applyFont="1" applyFill="1"/>
    <xf numFmtId="0" fontId="6" fillId="0" borderId="0" xfId="0" applyFont="1"/>
    <xf numFmtId="3" fontId="3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3" fontId="1" fillId="0" borderId="1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justify" vertical="center" wrapText="1"/>
    </xf>
    <xf numFmtId="3" fontId="1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justify" vertical="center" wrapText="1"/>
    </xf>
    <xf numFmtId="3" fontId="3" fillId="0" borderId="14" xfId="0" applyNumberFormat="1" applyFont="1" applyBorder="1" applyAlignment="1">
      <alignment horizontal="justify" vertical="center"/>
    </xf>
    <xf numFmtId="3" fontId="1" fillId="0" borderId="14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justify" vertical="center"/>
    </xf>
    <xf numFmtId="3" fontId="1" fillId="0" borderId="11" xfId="0" applyNumberFormat="1" applyFont="1" applyBorder="1" applyAlignment="1">
      <alignment horizontal="justify" vertical="center" wrapText="1"/>
    </xf>
    <xf numFmtId="164" fontId="3" fillId="0" borderId="14" xfId="1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43" fontId="3" fillId="0" borderId="14" xfId="1" applyFont="1" applyBorder="1" applyAlignment="1">
      <alignment horizontal="right" vertical="center"/>
    </xf>
    <xf numFmtId="3" fontId="0" fillId="0" borderId="0" xfId="0" applyNumberFormat="1"/>
    <xf numFmtId="0" fontId="3" fillId="0" borderId="0" xfId="0" applyFont="1" applyFill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justify" vertical="center" wrapText="1"/>
    </xf>
    <xf numFmtId="3" fontId="1" fillId="0" borderId="17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15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5163-33BB-4DC4-8054-D684CED5041B}">
  <dimension ref="A1:K66"/>
  <sheetViews>
    <sheetView tabSelected="1" zoomScale="130" zoomScaleNormal="130" zoomScaleSheetLayoutView="40" workbookViewId="0">
      <selection activeCell="F12" sqref="F12"/>
    </sheetView>
  </sheetViews>
  <sheetFormatPr baseColWidth="10" defaultRowHeight="15" x14ac:dyDescent="0.25"/>
  <cols>
    <col min="1" max="1" width="4.42578125" customWidth="1"/>
    <col min="2" max="2" width="21.42578125" customWidth="1"/>
    <col min="3" max="3" width="20.42578125" customWidth="1"/>
    <col min="4" max="9" width="14.28515625" customWidth="1"/>
  </cols>
  <sheetData>
    <row r="1" spans="1:1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3"/>
      <c r="K1" t="s">
        <v>38</v>
      </c>
    </row>
    <row r="2" spans="1:1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6"/>
    </row>
    <row r="3" spans="1:11" ht="15.75" thickBot="1" x14ac:dyDescent="0.3">
      <c r="A3" s="47" t="s">
        <v>39</v>
      </c>
      <c r="B3" s="48"/>
      <c r="C3" s="48"/>
      <c r="D3" s="48"/>
      <c r="E3" s="48"/>
      <c r="F3" s="48"/>
      <c r="G3" s="48"/>
      <c r="H3" s="48"/>
      <c r="I3" s="49"/>
    </row>
    <row r="4" spans="1:11" ht="15.75" thickBot="1" x14ac:dyDescent="0.3">
      <c r="A4" s="50" t="s">
        <v>2</v>
      </c>
      <c r="B4" s="51"/>
      <c r="C4" s="52"/>
      <c r="D4" s="59" t="s">
        <v>3</v>
      </c>
      <c r="E4" s="60"/>
      <c r="F4" s="60"/>
      <c r="G4" s="60"/>
      <c r="H4" s="61"/>
      <c r="I4" s="62" t="s">
        <v>4</v>
      </c>
    </row>
    <row r="5" spans="1:11" ht="24.75" thickBot="1" x14ac:dyDescent="0.3">
      <c r="A5" s="53"/>
      <c r="B5" s="54"/>
      <c r="C5" s="55"/>
      <c r="D5" s="1" t="s">
        <v>5</v>
      </c>
      <c r="E5" s="2" t="s">
        <v>6</v>
      </c>
      <c r="F5" s="1" t="s">
        <v>7</v>
      </c>
      <c r="G5" s="1" t="s">
        <v>8</v>
      </c>
      <c r="H5" s="1" t="s">
        <v>9</v>
      </c>
      <c r="I5" s="63"/>
    </row>
    <row r="6" spans="1:11" ht="15.75" thickBot="1" x14ac:dyDescent="0.3">
      <c r="A6" s="56"/>
      <c r="B6" s="57"/>
      <c r="C6" s="58"/>
      <c r="D6" s="1">
        <v>-1</v>
      </c>
      <c r="E6" s="1">
        <v>-2</v>
      </c>
      <c r="F6" s="1" t="s">
        <v>10</v>
      </c>
      <c r="G6" s="1">
        <v>-4</v>
      </c>
      <c r="H6" s="1">
        <v>-5</v>
      </c>
      <c r="I6" s="1" t="s">
        <v>11</v>
      </c>
    </row>
    <row r="7" spans="1:11" x14ac:dyDescent="0.25">
      <c r="A7" s="68" t="s">
        <v>12</v>
      </c>
      <c r="B7" s="69"/>
      <c r="C7" s="70"/>
      <c r="D7" s="21">
        <v>0</v>
      </c>
      <c r="E7" s="21">
        <v>0</v>
      </c>
      <c r="F7" s="21">
        <f>+D7+E7</f>
        <v>0</v>
      </c>
      <c r="G7" s="21">
        <v>0</v>
      </c>
      <c r="H7" s="21">
        <v>0</v>
      </c>
      <c r="I7" s="21">
        <f>+G7-F7</f>
        <v>0</v>
      </c>
    </row>
    <row r="8" spans="1:11" x14ac:dyDescent="0.25">
      <c r="A8" s="71" t="s">
        <v>13</v>
      </c>
      <c r="B8" s="72"/>
      <c r="C8" s="73"/>
      <c r="D8" s="17">
        <v>0</v>
      </c>
      <c r="E8" s="17">
        <v>0</v>
      </c>
      <c r="F8" s="17">
        <f t="shared" ref="F8:F16" si="0">+D8+E8</f>
        <v>0</v>
      </c>
      <c r="G8" s="17">
        <v>0</v>
      </c>
      <c r="H8" s="17">
        <v>0</v>
      </c>
      <c r="I8" s="17">
        <f t="shared" ref="I8:I16" si="1">+G8-F8</f>
        <v>0</v>
      </c>
    </row>
    <row r="9" spans="1:11" x14ac:dyDescent="0.25">
      <c r="A9" s="71" t="s">
        <v>14</v>
      </c>
      <c r="B9" s="72"/>
      <c r="C9" s="73"/>
      <c r="D9" s="17">
        <v>0</v>
      </c>
      <c r="E9" s="17">
        <v>0</v>
      </c>
      <c r="F9" s="17">
        <f t="shared" si="0"/>
        <v>0</v>
      </c>
      <c r="G9" s="17">
        <v>0</v>
      </c>
      <c r="H9" s="17">
        <v>0</v>
      </c>
      <c r="I9" s="17">
        <f t="shared" si="1"/>
        <v>0</v>
      </c>
    </row>
    <row r="10" spans="1:11" x14ac:dyDescent="0.25">
      <c r="A10" s="71" t="s">
        <v>15</v>
      </c>
      <c r="B10" s="72"/>
      <c r="C10" s="73"/>
      <c r="D10" s="17">
        <v>0</v>
      </c>
      <c r="E10" s="17">
        <v>0</v>
      </c>
      <c r="F10" s="17">
        <f t="shared" si="0"/>
        <v>0</v>
      </c>
      <c r="G10" s="17">
        <v>0</v>
      </c>
      <c r="H10" s="17">
        <v>0</v>
      </c>
      <c r="I10" s="17">
        <f t="shared" si="1"/>
        <v>0</v>
      </c>
    </row>
    <row r="11" spans="1:11" x14ac:dyDescent="0.25">
      <c r="A11" s="74" t="s">
        <v>16</v>
      </c>
      <c r="B11" s="75"/>
      <c r="C11" s="76"/>
      <c r="D11" s="17">
        <v>0</v>
      </c>
      <c r="E11" s="17">
        <v>79</v>
      </c>
      <c r="F11" s="17">
        <f t="shared" si="0"/>
        <v>79</v>
      </c>
      <c r="G11" s="17">
        <v>79</v>
      </c>
      <c r="H11" s="17">
        <v>79</v>
      </c>
      <c r="I11" s="35">
        <f>+H11-D11</f>
        <v>79</v>
      </c>
    </row>
    <row r="12" spans="1:11" x14ac:dyDescent="0.25">
      <c r="A12" s="71" t="s">
        <v>17</v>
      </c>
      <c r="B12" s="72"/>
      <c r="C12" s="73"/>
      <c r="D12" s="17">
        <v>0</v>
      </c>
      <c r="E12" s="17">
        <v>0</v>
      </c>
      <c r="F12" s="17">
        <f t="shared" si="0"/>
        <v>0</v>
      </c>
      <c r="G12" s="17">
        <v>0</v>
      </c>
      <c r="H12" s="17">
        <v>0</v>
      </c>
      <c r="I12" s="17">
        <f t="shared" si="1"/>
        <v>0</v>
      </c>
    </row>
    <row r="13" spans="1:11" ht="27.75" customHeight="1" x14ac:dyDescent="0.25">
      <c r="A13" s="71" t="s">
        <v>18</v>
      </c>
      <c r="B13" s="72"/>
      <c r="C13" s="73"/>
      <c r="D13" s="17">
        <v>0</v>
      </c>
      <c r="E13" s="34">
        <v>0</v>
      </c>
      <c r="F13" s="34">
        <f t="shared" si="0"/>
        <v>0</v>
      </c>
      <c r="G13" s="34">
        <v>0</v>
      </c>
      <c r="H13" s="34">
        <v>0</v>
      </c>
      <c r="I13" s="35">
        <f>+H13-D13</f>
        <v>0</v>
      </c>
    </row>
    <row r="14" spans="1:11" ht="39" customHeight="1" x14ac:dyDescent="0.25">
      <c r="A14" s="71" t="s">
        <v>19</v>
      </c>
      <c r="B14" s="72"/>
      <c r="C14" s="73"/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 t="shared" si="1"/>
        <v>0</v>
      </c>
    </row>
    <row r="15" spans="1:11" ht="30" customHeight="1" x14ac:dyDescent="0.25">
      <c r="A15" s="71" t="s">
        <v>20</v>
      </c>
      <c r="B15" s="72"/>
      <c r="C15" s="73"/>
      <c r="D15" s="36">
        <v>65262129</v>
      </c>
      <c r="E15" s="36">
        <v>17949</v>
      </c>
      <c r="F15" s="36">
        <f>+D15+E15+17949</f>
        <v>65298027</v>
      </c>
      <c r="G15" s="36">
        <f>15000000+17949</f>
        <v>15017949</v>
      </c>
      <c r="H15" s="36">
        <f>15000000+17949</f>
        <v>15017949</v>
      </c>
      <c r="I15" s="36">
        <f>+H15-D15</f>
        <v>-50244180</v>
      </c>
    </row>
    <row r="16" spans="1:11" ht="21.75" customHeight="1" x14ac:dyDescent="0.25">
      <c r="A16" s="71" t="s">
        <v>21</v>
      </c>
      <c r="B16" s="72"/>
      <c r="C16" s="73"/>
      <c r="D16" s="17">
        <v>0</v>
      </c>
      <c r="E16" s="17">
        <v>0</v>
      </c>
      <c r="F16" s="17">
        <f t="shared" si="0"/>
        <v>0</v>
      </c>
      <c r="G16" s="17">
        <v>0</v>
      </c>
      <c r="H16" s="17">
        <v>0</v>
      </c>
      <c r="I16" s="17">
        <f t="shared" si="1"/>
        <v>0</v>
      </c>
    </row>
    <row r="17" spans="1:9" ht="15.75" thickBot="1" x14ac:dyDescent="0.3">
      <c r="A17" s="3"/>
      <c r="B17" s="4"/>
      <c r="C17" s="5"/>
      <c r="D17" s="18"/>
      <c r="E17" s="18"/>
      <c r="F17" s="18"/>
      <c r="G17" s="18"/>
      <c r="H17" s="18"/>
      <c r="I17" s="18"/>
    </row>
    <row r="18" spans="1:9" ht="15.75" thickBot="1" x14ac:dyDescent="0.3">
      <c r="A18" s="6"/>
      <c r="B18" s="7"/>
      <c r="C18" s="8" t="s">
        <v>22</v>
      </c>
      <c r="D18" s="23">
        <f>SUM(D7:D16)</f>
        <v>65262129</v>
      </c>
      <c r="E18" s="23">
        <f t="shared" ref="E18:H18" si="2">SUM(E7:E16)</f>
        <v>18028</v>
      </c>
      <c r="F18" s="23">
        <f t="shared" si="2"/>
        <v>65298106</v>
      </c>
      <c r="G18" s="23">
        <f t="shared" si="2"/>
        <v>15018028</v>
      </c>
      <c r="H18" s="23">
        <f t="shared" si="2"/>
        <v>15018028</v>
      </c>
      <c r="I18" s="64">
        <f>SUM(I7:I16)</f>
        <v>-50244101</v>
      </c>
    </row>
    <row r="19" spans="1:9" ht="15.75" thickBot="1" x14ac:dyDescent="0.3">
      <c r="A19" s="9"/>
      <c r="B19" s="9"/>
      <c r="C19" s="9"/>
      <c r="D19" s="24"/>
      <c r="E19" s="24"/>
      <c r="F19" s="24"/>
      <c r="G19" s="66" t="s">
        <v>23</v>
      </c>
      <c r="H19" s="67"/>
      <c r="I19" s="65"/>
    </row>
    <row r="20" spans="1:9" ht="15.75" thickBot="1" x14ac:dyDescent="0.3">
      <c r="A20" s="22"/>
      <c r="B20" s="22"/>
      <c r="C20" s="22"/>
      <c r="D20" s="24"/>
      <c r="E20" s="24"/>
      <c r="F20" s="24"/>
      <c r="G20" s="33"/>
      <c r="H20" s="33"/>
      <c r="I20" s="25"/>
    </row>
    <row r="21" spans="1:9" ht="15.75" thickBot="1" x14ac:dyDescent="0.3">
      <c r="A21" s="22"/>
      <c r="B21" s="22"/>
      <c r="C21" s="22"/>
      <c r="D21" s="24"/>
      <c r="E21" s="24"/>
      <c r="F21" s="24"/>
      <c r="G21" s="33"/>
      <c r="H21" s="33"/>
      <c r="I21" s="25"/>
    </row>
    <row r="22" spans="1:9" ht="15.75" thickBot="1" x14ac:dyDescent="0.3">
      <c r="A22" s="78" t="s">
        <v>24</v>
      </c>
      <c r="B22" s="79"/>
      <c r="C22" s="80"/>
      <c r="D22" s="87" t="s">
        <v>3</v>
      </c>
      <c r="E22" s="88"/>
      <c r="F22" s="88"/>
      <c r="G22" s="88"/>
      <c r="H22" s="89"/>
      <c r="I22" s="90" t="s">
        <v>4</v>
      </c>
    </row>
    <row r="23" spans="1:9" ht="26.25" thickBot="1" x14ac:dyDescent="0.3">
      <c r="A23" s="81"/>
      <c r="B23" s="82"/>
      <c r="C23" s="83"/>
      <c r="D23" s="10" t="s">
        <v>5</v>
      </c>
      <c r="E23" s="11" t="s">
        <v>6</v>
      </c>
      <c r="F23" s="10" t="s">
        <v>7</v>
      </c>
      <c r="G23" s="10" t="s">
        <v>8</v>
      </c>
      <c r="H23" s="10" t="s">
        <v>9</v>
      </c>
      <c r="I23" s="91"/>
    </row>
    <row r="24" spans="1:9" ht="15.75" thickBot="1" x14ac:dyDescent="0.3">
      <c r="A24" s="84"/>
      <c r="B24" s="85"/>
      <c r="C24" s="86"/>
      <c r="D24" s="10">
        <v>-1</v>
      </c>
      <c r="E24" s="10">
        <v>-2</v>
      </c>
      <c r="F24" s="10" t="s">
        <v>10</v>
      </c>
      <c r="G24" s="10">
        <v>-4</v>
      </c>
      <c r="H24" s="10">
        <v>-5</v>
      </c>
      <c r="I24" s="10" t="s">
        <v>11</v>
      </c>
    </row>
    <row r="25" spans="1:9" ht="30.75" customHeight="1" x14ac:dyDescent="0.25">
      <c r="A25" s="92" t="s">
        <v>25</v>
      </c>
      <c r="B25" s="93"/>
      <c r="C25" s="94"/>
      <c r="D25" s="25">
        <f>SUM(D26:D33)</f>
        <v>0</v>
      </c>
      <c r="E25" s="25">
        <f t="shared" ref="E25:I25" si="3">SUM(E26:E33)</f>
        <v>0</v>
      </c>
      <c r="F25" s="25">
        <f t="shared" si="3"/>
        <v>0</v>
      </c>
      <c r="G25" s="25">
        <v>0</v>
      </c>
      <c r="H25" s="25">
        <v>0</v>
      </c>
      <c r="I25" s="25">
        <f t="shared" si="3"/>
        <v>0</v>
      </c>
    </row>
    <row r="26" spans="1:9" x14ac:dyDescent="0.25">
      <c r="A26" s="12"/>
      <c r="B26" s="77" t="s">
        <v>12</v>
      </c>
      <c r="C26" s="73"/>
      <c r="D26" s="26">
        <v>0</v>
      </c>
      <c r="E26" s="26">
        <v>0</v>
      </c>
      <c r="F26" s="21">
        <f>+D26+E26</f>
        <v>0</v>
      </c>
      <c r="G26" s="21">
        <f t="shared" ref="G26:H33" si="4">+E26+F26</f>
        <v>0</v>
      </c>
      <c r="H26" s="21">
        <f t="shared" si="4"/>
        <v>0</v>
      </c>
      <c r="I26" s="21">
        <f>+F26-G26</f>
        <v>0</v>
      </c>
    </row>
    <row r="27" spans="1:9" ht="16.5" customHeight="1" x14ac:dyDescent="0.25">
      <c r="A27" s="12"/>
      <c r="B27" s="77" t="s">
        <v>13</v>
      </c>
      <c r="C27" s="73"/>
      <c r="D27" s="26">
        <v>0</v>
      </c>
      <c r="E27" s="26">
        <v>0</v>
      </c>
      <c r="F27" s="21">
        <f t="shared" ref="F27:F33" si="5">+D27+E27</f>
        <v>0</v>
      </c>
      <c r="G27" s="21">
        <f t="shared" si="4"/>
        <v>0</v>
      </c>
      <c r="H27" s="21">
        <f t="shared" si="4"/>
        <v>0</v>
      </c>
      <c r="I27" s="21">
        <f t="shared" ref="I27:I33" si="6">+F27-G27</f>
        <v>0</v>
      </c>
    </row>
    <row r="28" spans="1:9" x14ac:dyDescent="0.25">
      <c r="A28" s="12"/>
      <c r="B28" s="77" t="s">
        <v>14</v>
      </c>
      <c r="C28" s="73"/>
      <c r="D28" s="26">
        <v>0</v>
      </c>
      <c r="E28" s="26">
        <v>0</v>
      </c>
      <c r="F28" s="21">
        <f t="shared" si="5"/>
        <v>0</v>
      </c>
      <c r="G28" s="21">
        <f t="shared" si="4"/>
        <v>0</v>
      </c>
      <c r="H28" s="21">
        <f t="shared" si="4"/>
        <v>0</v>
      </c>
      <c r="I28" s="21">
        <f t="shared" si="6"/>
        <v>0</v>
      </c>
    </row>
    <row r="29" spans="1:9" x14ac:dyDescent="0.25">
      <c r="A29" s="12"/>
      <c r="B29" s="77" t="s">
        <v>15</v>
      </c>
      <c r="C29" s="73"/>
      <c r="D29" s="26">
        <v>0</v>
      </c>
      <c r="E29" s="26">
        <v>0</v>
      </c>
      <c r="F29" s="21">
        <f t="shared" si="5"/>
        <v>0</v>
      </c>
      <c r="G29" s="21">
        <f t="shared" si="4"/>
        <v>0</v>
      </c>
      <c r="H29" s="21">
        <f t="shared" si="4"/>
        <v>0</v>
      </c>
      <c r="I29" s="21">
        <f t="shared" si="6"/>
        <v>0</v>
      </c>
    </row>
    <row r="30" spans="1:9" ht="15" customHeight="1" x14ac:dyDescent="0.25">
      <c r="A30" s="12"/>
      <c r="B30" s="77" t="s">
        <v>26</v>
      </c>
      <c r="C30" s="73"/>
      <c r="D30" s="26">
        <v>0</v>
      </c>
      <c r="E30" s="26">
        <v>0</v>
      </c>
      <c r="F30" s="21">
        <v>0</v>
      </c>
      <c r="G30" s="21">
        <v>0</v>
      </c>
      <c r="H30" s="21">
        <v>0</v>
      </c>
      <c r="I30" s="21">
        <v>0</v>
      </c>
    </row>
    <row r="31" spans="1:9" ht="15" customHeight="1" x14ac:dyDescent="0.25">
      <c r="A31" s="12"/>
      <c r="B31" s="77" t="s">
        <v>27</v>
      </c>
      <c r="C31" s="73"/>
      <c r="D31" s="26">
        <v>0</v>
      </c>
      <c r="E31" s="26">
        <v>0</v>
      </c>
      <c r="F31" s="21">
        <f t="shared" si="5"/>
        <v>0</v>
      </c>
      <c r="G31" s="21">
        <f t="shared" si="4"/>
        <v>0</v>
      </c>
      <c r="H31" s="21">
        <f t="shared" si="4"/>
        <v>0</v>
      </c>
      <c r="I31" s="21">
        <f t="shared" si="6"/>
        <v>0</v>
      </c>
    </row>
    <row r="32" spans="1:9" ht="51" customHeight="1" thickBot="1" x14ac:dyDescent="0.3">
      <c r="A32" s="14"/>
      <c r="B32" s="95" t="s">
        <v>19</v>
      </c>
      <c r="C32" s="96"/>
      <c r="D32" s="27">
        <v>0</v>
      </c>
      <c r="E32" s="27">
        <v>0</v>
      </c>
      <c r="F32" s="28">
        <f t="shared" si="5"/>
        <v>0</v>
      </c>
      <c r="G32" s="28">
        <v>0</v>
      </c>
      <c r="H32" s="28">
        <v>0</v>
      </c>
      <c r="I32" s="28">
        <v>0</v>
      </c>
    </row>
    <row r="33" spans="1:11" ht="33" customHeight="1" x14ac:dyDescent="0.25">
      <c r="A33" s="12"/>
      <c r="B33" s="77" t="s">
        <v>20</v>
      </c>
      <c r="C33" s="73"/>
      <c r="D33" s="26">
        <v>0</v>
      </c>
      <c r="E33" s="26">
        <v>0</v>
      </c>
      <c r="F33" s="21">
        <f t="shared" si="5"/>
        <v>0</v>
      </c>
      <c r="G33" s="21">
        <f t="shared" si="4"/>
        <v>0</v>
      </c>
      <c r="H33" s="21">
        <f t="shared" si="4"/>
        <v>0</v>
      </c>
      <c r="I33" s="21">
        <f t="shared" si="6"/>
        <v>0</v>
      </c>
    </row>
    <row r="34" spans="1:11" x14ac:dyDescent="0.25">
      <c r="A34" s="12"/>
      <c r="B34" s="97"/>
      <c r="C34" s="98"/>
      <c r="D34" s="29"/>
      <c r="E34" s="30"/>
      <c r="F34" s="30"/>
      <c r="G34" s="30"/>
      <c r="H34" s="30"/>
      <c r="I34" s="30"/>
    </row>
    <row r="35" spans="1:11" ht="61.5" customHeight="1" x14ac:dyDescent="0.25">
      <c r="A35" s="99" t="s">
        <v>28</v>
      </c>
      <c r="B35" s="100"/>
      <c r="C35" s="101"/>
      <c r="D35" s="31">
        <f>SUM(D36:D39)</f>
        <v>65262129</v>
      </c>
      <c r="E35" s="31">
        <f t="shared" ref="E35:I35" si="7">SUM(E36:E39)</f>
        <v>79</v>
      </c>
      <c r="F35" s="31">
        <f t="shared" si="7"/>
        <v>65262208</v>
      </c>
      <c r="G35" s="31">
        <f t="shared" si="7"/>
        <v>15018028</v>
      </c>
      <c r="H35" s="31">
        <f t="shared" si="7"/>
        <v>15018028</v>
      </c>
      <c r="I35" s="31">
        <f t="shared" si="7"/>
        <v>-50244180</v>
      </c>
    </row>
    <row r="36" spans="1:11" ht="16.5" customHeight="1" x14ac:dyDescent="0.25">
      <c r="A36" s="13"/>
      <c r="B36" s="77" t="s">
        <v>13</v>
      </c>
      <c r="C36" s="73"/>
      <c r="D36" s="26">
        <v>0</v>
      </c>
      <c r="E36" s="26">
        <v>0</v>
      </c>
      <c r="F36" s="21">
        <f t="shared" ref="F36:H36" si="8">+D36+E36</f>
        <v>0</v>
      </c>
      <c r="G36" s="21">
        <f t="shared" si="8"/>
        <v>0</v>
      </c>
      <c r="H36" s="21">
        <f t="shared" si="8"/>
        <v>0</v>
      </c>
      <c r="I36" s="21">
        <f t="shared" ref="I36:I37" si="9">+F36-G36</f>
        <v>0</v>
      </c>
    </row>
    <row r="37" spans="1:11" x14ac:dyDescent="0.25">
      <c r="A37" s="12"/>
      <c r="B37" s="77" t="s">
        <v>29</v>
      </c>
      <c r="C37" s="73"/>
      <c r="D37" s="26">
        <v>0</v>
      </c>
      <c r="E37" s="26">
        <v>79</v>
      </c>
      <c r="F37" s="21">
        <v>79</v>
      </c>
      <c r="G37" s="21">
        <v>79</v>
      </c>
      <c r="H37" s="21">
        <v>79</v>
      </c>
      <c r="I37" s="21">
        <f t="shared" si="9"/>
        <v>0</v>
      </c>
    </row>
    <row r="38" spans="1:11" ht="49.5" customHeight="1" x14ac:dyDescent="0.25">
      <c r="A38" s="12"/>
      <c r="B38" s="77" t="s">
        <v>30</v>
      </c>
      <c r="C38" s="73"/>
      <c r="D38" s="26">
        <v>0</v>
      </c>
      <c r="E38" s="26">
        <v>0</v>
      </c>
      <c r="F38" s="21">
        <v>0</v>
      </c>
      <c r="G38" s="21">
        <v>0</v>
      </c>
      <c r="H38" s="21">
        <v>0</v>
      </c>
      <c r="I38" s="21">
        <f>+H38-D38</f>
        <v>0</v>
      </c>
    </row>
    <row r="39" spans="1:11" ht="27" customHeight="1" x14ac:dyDescent="0.25">
      <c r="A39" s="12"/>
      <c r="B39" s="77" t="s">
        <v>20</v>
      </c>
      <c r="C39" s="73"/>
      <c r="D39" s="26">
        <v>65262129</v>
      </c>
      <c r="E39" s="34">
        <v>0</v>
      </c>
      <c r="F39" s="21">
        <f t="shared" ref="F39" si="10">+D39+E39</f>
        <v>65262129</v>
      </c>
      <c r="G39" s="34">
        <f>15000000+17949</f>
        <v>15017949</v>
      </c>
      <c r="H39" s="34">
        <f>15000000+17949</f>
        <v>15017949</v>
      </c>
      <c r="I39" s="21">
        <f>+H39-D39</f>
        <v>-50244180</v>
      </c>
    </row>
    <row r="40" spans="1:11" x14ac:dyDescent="0.25">
      <c r="A40" s="12"/>
      <c r="B40" s="97"/>
      <c r="C40" s="98"/>
      <c r="D40" s="30"/>
      <c r="E40" s="30"/>
      <c r="F40" s="30"/>
      <c r="G40" s="30" t="s">
        <v>38</v>
      </c>
      <c r="H40" s="30"/>
      <c r="I40" s="30"/>
    </row>
    <row r="41" spans="1:11" x14ac:dyDescent="0.25">
      <c r="A41" s="99" t="s">
        <v>21</v>
      </c>
      <c r="B41" s="100"/>
      <c r="C41" s="101"/>
      <c r="D41" s="25">
        <f>SUM(D42)</f>
        <v>0</v>
      </c>
      <c r="E41" s="25">
        <f t="shared" ref="E41:I41" si="11">SUM(E42)</f>
        <v>0</v>
      </c>
      <c r="F41" s="25">
        <f t="shared" si="11"/>
        <v>0</v>
      </c>
      <c r="G41" s="25">
        <f t="shared" si="11"/>
        <v>0</v>
      </c>
      <c r="H41" s="25">
        <f t="shared" si="11"/>
        <v>0</v>
      </c>
      <c r="I41" s="25">
        <f t="shared" si="11"/>
        <v>0</v>
      </c>
    </row>
    <row r="42" spans="1:11" x14ac:dyDescent="0.25">
      <c r="A42" s="12"/>
      <c r="B42" s="77" t="s">
        <v>21</v>
      </c>
      <c r="C42" s="73"/>
      <c r="D42" s="26">
        <v>0</v>
      </c>
      <c r="E42" s="26">
        <v>0</v>
      </c>
      <c r="F42" s="21">
        <f t="shared" ref="F42:H42" si="12">+D42+E42</f>
        <v>0</v>
      </c>
      <c r="G42" s="21">
        <f t="shared" si="12"/>
        <v>0</v>
      </c>
      <c r="H42" s="21">
        <f t="shared" si="12"/>
        <v>0</v>
      </c>
      <c r="I42" s="21">
        <f t="shared" ref="I42" si="13">+F42-G42</f>
        <v>0</v>
      </c>
    </row>
    <row r="43" spans="1:11" ht="15.75" thickBot="1" x14ac:dyDescent="0.3">
      <c r="A43" s="14"/>
      <c r="B43" s="102"/>
      <c r="C43" s="103"/>
      <c r="D43" s="32"/>
      <c r="E43" s="32"/>
      <c r="F43" s="32"/>
      <c r="G43" s="32"/>
      <c r="H43" s="32"/>
      <c r="I43" s="32"/>
    </row>
    <row r="44" spans="1:11" ht="15.75" thickBot="1" x14ac:dyDescent="0.3">
      <c r="A44" s="15"/>
      <c r="B44" s="7"/>
      <c r="C44" s="8" t="s">
        <v>22</v>
      </c>
      <c r="D44" s="23">
        <f>+D25+D35+D41</f>
        <v>65262129</v>
      </c>
      <c r="E44" s="23">
        <f t="shared" ref="E44:H44" si="14">+E25+E35+E41</f>
        <v>79</v>
      </c>
      <c r="F44" s="23">
        <f t="shared" si="14"/>
        <v>65262208</v>
      </c>
      <c r="G44" s="23">
        <f t="shared" si="14"/>
        <v>15018028</v>
      </c>
      <c r="H44" s="23">
        <f t="shared" si="14"/>
        <v>15018028</v>
      </c>
      <c r="I44" s="64">
        <f>+I25+I35+I41</f>
        <v>-50244180</v>
      </c>
      <c r="K44" s="37"/>
    </row>
    <row r="45" spans="1:11" ht="15.75" thickBot="1" x14ac:dyDescent="0.3">
      <c r="A45" s="9"/>
      <c r="B45" s="9"/>
      <c r="C45" s="9"/>
      <c r="D45" s="24"/>
      <c r="E45" s="24"/>
      <c r="F45" s="24"/>
      <c r="G45" s="66" t="s">
        <v>23</v>
      </c>
      <c r="H45" s="67"/>
      <c r="I45" s="65"/>
    </row>
    <row r="46" spans="1:11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</row>
    <row r="47" spans="1:11" ht="13.5" customHeight="1" x14ac:dyDescent="0.25"/>
    <row r="48" spans="1:11" ht="13.5" customHeight="1" x14ac:dyDescent="0.25"/>
    <row r="49" spans="2:3" x14ac:dyDescent="0.25">
      <c r="B49" s="39"/>
      <c r="C49" s="39"/>
    </row>
    <row r="50" spans="2:3" x14ac:dyDescent="0.25">
      <c r="B50" s="38" t="s">
        <v>31</v>
      </c>
      <c r="C50" s="38"/>
    </row>
    <row r="51" spans="2:3" x14ac:dyDescent="0.25">
      <c r="B51" s="38" t="s">
        <v>32</v>
      </c>
      <c r="C51" s="38"/>
    </row>
    <row r="52" spans="2:3" x14ac:dyDescent="0.25">
      <c r="B52" s="19"/>
    </row>
    <row r="53" spans="2:3" ht="13.5" customHeight="1" x14ac:dyDescent="0.25">
      <c r="B53" s="19"/>
    </row>
    <row r="54" spans="2:3" ht="13.5" customHeight="1" x14ac:dyDescent="0.25">
      <c r="B54" s="19"/>
    </row>
    <row r="55" spans="2:3" ht="12.75" customHeight="1" x14ac:dyDescent="0.25">
      <c r="B55" s="39"/>
      <c r="C55" s="39"/>
    </row>
    <row r="56" spans="2:3" x14ac:dyDescent="0.25">
      <c r="B56" s="40" t="s">
        <v>37</v>
      </c>
      <c r="C56" s="40"/>
    </row>
    <row r="57" spans="2:3" x14ac:dyDescent="0.25">
      <c r="B57" s="38" t="s">
        <v>33</v>
      </c>
      <c r="C57" s="38"/>
    </row>
    <row r="58" spans="2:3" x14ac:dyDescent="0.25">
      <c r="B58" s="19"/>
    </row>
    <row r="59" spans="2:3" x14ac:dyDescent="0.25">
      <c r="B59" s="19"/>
    </row>
    <row r="60" spans="2:3" ht="12.75" customHeight="1" x14ac:dyDescent="0.25">
      <c r="B60" s="19"/>
    </row>
    <row r="61" spans="2:3" ht="12.75" customHeight="1" x14ac:dyDescent="0.25">
      <c r="B61" s="39"/>
      <c r="C61" s="39"/>
    </row>
    <row r="62" spans="2:3" x14ac:dyDescent="0.25">
      <c r="B62" s="40" t="s">
        <v>34</v>
      </c>
      <c r="C62" s="40"/>
    </row>
    <row r="63" spans="2:3" x14ac:dyDescent="0.25">
      <c r="B63" s="38" t="s">
        <v>35</v>
      </c>
      <c r="C63" s="38"/>
    </row>
    <row r="64" spans="2:3" x14ac:dyDescent="0.25">
      <c r="B64" s="19"/>
    </row>
    <row r="65" spans="2:2" x14ac:dyDescent="0.25">
      <c r="B65" s="16"/>
    </row>
    <row r="66" spans="2:2" x14ac:dyDescent="0.25">
      <c r="B66" s="20" t="s">
        <v>36</v>
      </c>
    </row>
  </sheetData>
  <mergeCells count="51">
    <mergeCell ref="B40:C40"/>
    <mergeCell ref="A41:C41"/>
    <mergeCell ref="B42:C42"/>
    <mergeCell ref="B43:C43"/>
    <mergeCell ref="I44:I45"/>
    <mergeCell ref="G45:H45"/>
    <mergeCell ref="D22:H22"/>
    <mergeCell ref="I22:I23"/>
    <mergeCell ref="A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A35:C35"/>
    <mergeCell ref="B36:C36"/>
    <mergeCell ref="B37:C37"/>
    <mergeCell ref="B38:C38"/>
    <mergeCell ref="A11:C11"/>
    <mergeCell ref="A12:C12"/>
    <mergeCell ref="B27:C27"/>
    <mergeCell ref="A13:C13"/>
    <mergeCell ref="A14:C14"/>
    <mergeCell ref="A15:C15"/>
    <mergeCell ref="A16:C16"/>
    <mergeCell ref="A22:C24"/>
    <mergeCell ref="B49:C49"/>
    <mergeCell ref="B51:C51"/>
    <mergeCell ref="B55:C55"/>
    <mergeCell ref="B56:C56"/>
    <mergeCell ref="A1:I1"/>
    <mergeCell ref="A2:I2"/>
    <mergeCell ref="A3:I3"/>
    <mergeCell ref="A4:C6"/>
    <mergeCell ref="D4:H4"/>
    <mergeCell ref="I4:I5"/>
    <mergeCell ref="I18:I19"/>
    <mergeCell ref="G19:H19"/>
    <mergeCell ref="A7:C7"/>
    <mergeCell ref="A8:C8"/>
    <mergeCell ref="A9:C9"/>
    <mergeCell ref="A10:C10"/>
    <mergeCell ref="B57:C57"/>
    <mergeCell ref="B61:C61"/>
    <mergeCell ref="B62:C62"/>
    <mergeCell ref="B63:C63"/>
    <mergeCell ref="B50:C50"/>
  </mergeCells>
  <hyperlinks>
    <hyperlink ref="B30" location="_ftn1" display="_ftn1" xr:uid="{60D615B0-4E0B-4120-ADB2-57899F2F7462}"/>
    <hyperlink ref="B31" location="_ftn2" display="_ftn2" xr:uid="{994AA9AA-8B53-406F-BF71-1834CE2CAAB4}"/>
    <hyperlink ref="B38" location="_ftn3" display="_ftn3" xr:uid="{0A767A64-D0D5-4B4A-BE36-7A64BDF889E5}"/>
  </hyperlink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Analitico Ing</vt:lpstr>
      <vt:lpstr>'Analitico Ing'!_ftnref1</vt:lpstr>
      <vt:lpstr>'Analitico Ing'!_ftnref2</vt:lpstr>
      <vt:lpstr>'Analitico Ing'!_ftnref3</vt:lpstr>
      <vt:lpstr>'Analitico Ing'!Área_de_impresión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Omar David Cruz Ramirez</cp:lastModifiedBy>
  <cp:lastPrinted>2022-04-04T23:55:53Z</cp:lastPrinted>
  <dcterms:created xsi:type="dcterms:W3CDTF">2021-11-04T20:03:24Z</dcterms:created>
  <dcterms:modified xsi:type="dcterms:W3CDTF">2022-04-04T23:56:45Z</dcterms:modified>
</cp:coreProperties>
</file>